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4455" yWindow="0" windowWidth="14865" windowHeight="12120" tabRatio="689" activeTab="4"/>
  </bookViews>
  <sheets>
    <sheet name="60 m" sheetId="1" r:id="rId1"/>
    <sheet name="60 m.b" sheetId="2" r:id="rId2"/>
    <sheet name="300 m" sheetId="3" r:id="rId3"/>
    <sheet name="600 m" sheetId="4" r:id="rId4"/>
    <sheet name="1500 m" sheetId="5" r:id="rId5"/>
    <sheet name="Tāllēkšana" sheetId="6" r:id="rId6"/>
    <sheet name="Augstlēkšana" sheetId="7" r:id="rId7"/>
    <sheet name="Kārtslēkšana" sheetId="8" r:id="rId8"/>
  </sheets>
  <definedNames>
    <definedName name="_xlnm.Print_Titles" localSheetId="4">'1500 m'!$1:$8</definedName>
    <definedName name="_xlnm.Print_Titles" localSheetId="2">'300 m'!$1:$8</definedName>
    <definedName name="_xlnm.Print_Titles" localSheetId="0">'60 m'!$1:$8</definedName>
    <definedName name="_xlnm.Print_Titles" localSheetId="1">'60 m.b'!$1:$8</definedName>
    <definedName name="_xlnm.Print_Titles" localSheetId="3">'600 m'!$1:$8</definedName>
    <definedName name="_xlnm.Print_Titles" localSheetId="5">'Tāllēkšana'!$1:$8</definedName>
  </definedNames>
  <calcPr fullCalcOnLoad="1"/>
</workbook>
</file>

<file path=xl/sharedStrings.xml><?xml version="1.0" encoding="utf-8"?>
<sst xmlns="http://schemas.openxmlformats.org/spreadsheetml/2006/main" count="393" uniqueCount="163">
  <si>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</si>
  <si>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</si>
  <si>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</si>
  <si>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</si>
  <si>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</si>
  <si>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</si>
  <si>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</si>
  <si>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</si>
  <si>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</si>
  <si>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</si>
  <si>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</si>
  <si>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Vieta</t>
  </si>
  <si>
    <t>Ventspils</t>
  </si>
  <si>
    <t xml:space="preserve">“Ziemassvētku kauss” izcīņa vieglatlētikā </t>
  </si>
  <si>
    <t>Gala rez.</t>
  </si>
  <si>
    <t>Celiņš</t>
  </si>
  <si>
    <t>N.p.k.</t>
  </si>
  <si>
    <t>5.skrējiens</t>
  </si>
  <si>
    <t>Cel</t>
  </si>
  <si>
    <t>N.P.K.</t>
  </si>
  <si>
    <t>Vārds,Uzvārds</t>
  </si>
  <si>
    <t>Kārtslēkšana U20 junioriem</t>
  </si>
  <si>
    <t>Augstlēkšana U20 junioriem</t>
  </si>
  <si>
    <t>Tāllēkšana U20 junioriem</t>
  </si>
  <si>
    <t>1500 m skrējieni U20 junioriem</t>
  </si>
  <si>
    <t>600 m finālskrējieni U20 junioriem</t>
  </si>
  <si>
    <t>300 m finālskrējieni U20 junioriem</t>
  </si>
  <si>
    <t>Kevins Rožkalns</t>
  </si>
  <si>
    <t>01.01.2001.</t>
  </si>
  <si>
    <t>Kuldīgas nov. SS</t>
  </si>
  <si>
    <t>Ventspils SS "Spars"</t>
  </si>
  <si>
    <t>Valters Semjonovs</t>
  </si>
  <si>
    <t>15.09.2001.</t>
  </si>
  <si>
    <t>Limbažu un Salacgrīvas nov. SS</t>
  </si>
  <si>
    <t>Kristaps Alsbergs</t>
  </si>
  <si>
    <t>Talsu nov. SS</t>
  </si>
  <si>
    <t>Aija Lancmane</t>
  </si>
  <si>
    <t>Kronbergs/Petrovičs</t>
  </si>
  <si>
    <t>Agris Ķirsis</t>
  </si>
  <si>
    <t>A.Jansons</t>
  </si>
  <si>
    <t>Pāvels Titovs</t>
  </si>
  <si>
    <t>06.09.2000.</t>
  </si>
  <si>
    <t>Jūrmalas SS</t>
  </si>
  <si>
    <t xml:space="preserve">Rihards Drullis </t>
  </si>
  <si>
    <t>29.01.2001.</t>
  </si>
  <si>
    <t>Ventspils nov. BJSS</t>
  </si>
  <si>
    <t>Biržų rajonas, BKKSC</t>
  </si>
  <si>
    <t>Artūrs  Kolkovskis</t>
  </si>
  <si>
    <t>09.12.2001.</t>
  </si>
  <si>
    <t>Jelgavas nov. SC</t>
  </si>
  <si>
    <t>J.Titova</t>
  </si>
  <si>
    <t>A.Kiršteins</t>
  </si>
  <si>
    <t>V. Bagamolovas</t>
  </si>
  <si>
    <t>Laila Nagle</t>
  </si>
  <si>
    <t>I.Matīss</t>
  </si>
  <si>
    <t>A.Čaklis</t>
  </si>
  <si>
    <t>Andrejs Domaņins</t>
  </si>
  <si>
    <t>Intars Barčevskis</t>
  </si>
  <si>
    <t>Toms Fišers</t>
  </si>
  <si>
    <t>29.06.2000.</t>
  </si>
  <si>
    <t>Oļegs Gluhaņuks</t>
  </si>
  <si>
    <t>26.01.2001.</t>
  </si>
  <si>
    <t>Tomass Perera</t>
  </si>
  <si>
    <t>26.07.2000.</t>
  </si>
  <si>
    <t>Kandavas nov. BJSS</t>
  </si>
  <si>
    <t>Daniels Matīss Kraučs</t>
  </si>
  <si>
    <t>Aleksandrs Visockis</t>
  </si>
  <si>
    <t>20.02.1999.</t>
  </si>
  <si>
    <t>Daugavpils individuālo sporta veidu skola</t>
  </si>
  <si>
    <t>Kristers Čams</t>
  </si>
  <si>
    <t>30.09.1999.</t>
  </si>
  <si>
    <t>Markuss Reivītis</t>
  </si>
  <si>
    <t>ā.k.</t>
  </si>
  <si>
    <t>Artūrs Priževoits</t>
  </si>
  <si>
    <t>D.Lauva</t>
  </si>
  <si>
    <t>A.Eikens/A.Jansons</t>
  </si>
  <si>
    <t>28.04.2000.</t>
  </si>
  <si>
    <t>Ogres nov. SC</t>
  </si>
  <si>
    <t>07.06.2001.</t>
  </si>
  <si>
    <t>27.09.2000.</t>
  </si>
  <si>
    <t>Liepājas Sp.Sp.S</t>
  </si>
  <si>
    <t>16.01.2001.</t>
  </si>
  <si>
    <t>Talsu nov. SS/MSĢ</t>
  </si>
  <si>
    <t>Artūrs Rūtiņš</t>
  </si>
  <si>
    <t>Māris Kozulis</t>
  </si>
  <si>
    <t>Adrians Kālis</t>
  </si>
  <si>
    <t>Aleksandrs Kālis</t>
  </si>
  <si>
    <t>Karims Ali</t>
  </si>
  <si>
    <t>Niklāvs Paipals</t>
  </si>
  <si>
    <t>Hugo Huberts Puriņš</t>
  </si>
  <si>
    <t>20.02.2000.</t>
  </si>
  <si>
    <t>Iecavas nov. SS "Dārtija"</t>
  </si>
  <si>
    <t>Ģirts Ūdriņš</t>
  </si>
  <si>
    <t>Emīls Zukulis</t>
  </si>
  <si>
    <t>01.06.2000.</t>
  </si>
  <si>
    <t>Aleksandrs Gračušņiks</t>
  </si>
  <si>
    <t>16.06.2001.</t>
  </si>
  <si>
    <t>Arturs Kuzmičenko</t>
  </si>
  <si>
    <t>18.04.2001.</t>
  </si>
  <si>
    <t>Markuss Gedmins</t>
  </si>
  <si>
    <t>19.02.2001.</t>
  </si>
  <si>
    <t>Dace Vizule</t>
  </si>
  <si>
    <t>Brigita Romanovska</t>
  </si>
  <si>
    <t>Artjoms Gorjačko</t>
  </si>
  <si>
    <t>07.06.2000.</t>
  </si>
  <si>
    <t>Vjačeslavs Ivanovs</t>
  </si>
  <si>
    <t>07.11.2000.</t>
  </si>
  <si>
    <t>Niks Normunds Zauls</t>
  </si>
  <si>
    <t>31.07.2001.</t>
  </si>
  <si>
    <t>Viktors Slavskis – Stehnovskis</t>
  </si>
  <si>
    <t>16.08.2001.</t>
  </si>
  <si>
    <t>Evalds Kuļikovs</t>
  </si>
  <si>
    <t>15.04.1999.</t>
  </si>
  <si>
    <t xml:space="preserve">Edgars Ziemelis </t>
  </si>
  <si>
    <t>01.11.2000.</t>
  </si>
  <si>
    <t>Tomas Balčiūnas</t>
  </si>
  <si>
    <t>Krišjānis  Suntažs</t>
  </si>
  <si>
    <t xml:space="preserve">Aivis Graudiņš </t>
  </si>
  <si>
    <t>22.04.2000.</t>
  </si>
  <si>
    <t>M.Štrobinders</t>
  </si>
  <si>
    <t>Rihards Jakobovics</t>
  </si>
  <si>
    <t>06.06.2001.</t>
  </si>
  <si>
    <t>Marks Harčenko</t>
  </si>
  <si>
    <t>10.11.2000.</t>
  </si>
  <si>
    <t>SS "Arkādija"</t>
  </si>
  <si>
    <t>Igors Izotovs</t>
  </si>
  <si>
    <t>Uvis Strazdiņš</t>
  </si>
  <si>
    <t>07.06.2001</t>
  </si>
  <si>
    <t>Marina Dambe, Andris Eikens</t>
  </si>
  <si>
    <t>Saldus SS/MSĢ</t>
  </si>
  <si>
    <t>Markus Anzenavs</t>
  </si>
  <si>
    <t>Jelgavas BJSS</t>
  </si>
  <si>
    <t>Santa Lorence</t>
  </si>
  <si>
    <t>30.06.1992</t>
  </si>
  <si>
    <t>Juris Volkovs</t>
  </si>
  <si>
    <t>30.10.2001</t>
  </si>
  <si>
    <t>Gytis Petrusevičius</t>
  </si>
  <si>
    <t>60 m/b  fināls U20 junioriem</t>
  </si>
  <si>
    <t>60 m  fināls U20 junioriem</t>
  </si>
  <si>
    <t>izst.</t>
  </si>
  <si>
    <t>x</t>
  </si>
  <si>
    <t>1.55</t>
  </si>
  <si>
    <t>1.60</t>
  </si>
  <si>
    <t>1.65</t>
  </si>
  <si>
    <t>1.70</t>
  </si>
  <si>
    <t>1.75</t>
  </si>
  <si>
    <t>1.80</t>
  </si>
  <si>
    <t>1.85</t>
  </si>
  <si>
    <t>0</t>
  </si>
  <si>
    <t>xxx</t>
  </si>
  <si>
    <t>xx0</t>
  </si>
  <si>
    <t>x0</t>
  </si>
  <si>
    <t>3.20</t>
  </si>
  <si>
    <t>3.30</t>
  </si>
  <si>
    <t>3.40</t>
  </si>
  <si>
    <t>3.50</t>
  </si>
  <si>
    <t>3.60</t>
  </si>
  <si>
    <t>3.70</t>
  </si>
  <si>
    <t>3.80</t>
  </si>
  <si>
    <t>4.20</t>
  </si>
  <si>
    <t>4.40</t>
  </si>
  <si>
    <t>4.60</t>
  </si>
  <si>
    <t>b/r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</si>
</sst>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[$-426]dddd\,\ yyyy&quot;. gada &quot;d\.\ mmm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mm:ss.00"/>
    <numFmt numFmtId="204" formatCode="dd/mm/yy/"/>
    <numFmt numFmtId="205" formatCode="dd/mm/yyyy/"/>
  </numFmts>
  <fonts count="6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Baltic"/>
      <family val="1"/>
    </font>
    <font>
      <b/>
      <sz val="13"/>
      <name val="Arial"/>
      <family val="2"/>
    </font>
    <font>
      <sz val="13"/>
      <name val="Times New Roman Baltic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1" fillId="0" borderId="0" xfId="58" applyFont="1">
      <alignment/>
      <protection/>
    </xf>
    <xf numFmtId="0" fontId="1" fillId="0" borderId="0" xfId="58" applyFont="1" applyBorder="1" applyAlignment="1">
      <alignment horizontal="left"/>
      <protection/>
    </xf>
    <xf numFmtId="0" fontId="1" fillId="0" borderId="0" xfId="58" applyFont="1" applyAlignment="1">
      <alignment horizontal="center"/>
      <protection/>
    </xf>
    <xf numFmtId="49" fontId="1" fillId="0" borderId="0" xfId="58" applyNumberFormat="1" applyFont="1">
      <alignment/>
      <protection/>
    </xf>
    <xf numFmtId="0" fontId="3" fillId="0" borderId="0" xfId="58" applyFont="1" applyAlignment="1">
      <alignment horizontal="center"/>
      <protection/>
    </xf>
    <xf numFmtId="0" fontId="1" fillId="0" borderId="0" xfId="62" applyFont="1" applyBorder="1" applyAlignment="1">
      <alignment horizontal="left"/>
      <protection/>
    </xf>
    <xf numFmtId="0" fontId="1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49" fontId="1" fillId="0" borderId="0" xfId="62" applyNumberFormat="1" applyFont="1" applyAlignment="1">
      <alignment horizontal="center"/>
      <protection/>
    </xf>
    <xf numFmtId="49" fontId="1" fillId="0" borderId="0" xfId="62" applyNumberFormat="1" applyFont="1" applyAlignment="1">
      <alignment horizontal="left"/>
      <protection/>
    </xf>
    <xf numFmtId="0" fontId="6" fillId="0" borderId="0" xfId="62" applyFont="1" applyAlignment="1">
      <alignment horizontal="center"/>
      <protection/>
    </xf>
    <xf numFmtId="0" fontId="1" fillId="0" borderId="0" xfId="62" applyFont="1" applyAlignment="1">
      <alignment horizontal="left"/>
      <protection/>
    </xf>
    <xf numFmtId="49" fontId="6" fillId="0" borderId="0" xfId="62" applyNumberFormat="1" applyFont="1" applyAlignment="1">
      <alignment horizontal="left"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1" fillId="0" borderId="0" xfId="58" applyFont="1" applyAlignment="1">
      <alignment horizontal="left"/>
      <protection/>
    </xf>
    <xf numFmtId="49" fontId="4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49" fontId="7" fillId="0" borderId="0" xfId="58" applyNumberFormat="1" applyFont="1">
      <alignment/>
      <protection/>
    </xf>
    <xf numFmtId="49" fontId="6" fillId="0" borderId="0" xfId="58" applyNumberFormat="1" applyFont="1" applyAlignment="1">
      <alignment horizontal="left"/>
      <protection/>
    </xf>
    <xf numFmtId="49" fontId="3" fillId="0" borderId="0" xfId="58" applyNumberFormat="1" applyFont="1" applyAlignment="1">
      <alignment/>
      <protection/>
    </xf>
    <xf numFmtId="49" fontId="17" fillId="0" borderId="0" xfId="58" applyNumberFormat="1" applyFont="1" applyBorder="1" applyAlignment="1">
      <alignment/>
      <protection/>
    </xf>
    <xf numFmtId="49" fontId="8" fillId="0" borderId="0" xfId="0" applyNumberFormat="1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9" fillId="0" borderId="0" xfId="58" applyFont="1" applyAlignment="1">
      <alignment horizontal="left"/>
      <protection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14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9" fontId="18" fillId="0" borderId="0" xfId="62" applyNumberFormat="1" applyFont="1" applyBorder="1" applyAlignment="1">
      <alignment horizontal="center"/>
      <protection/>
    </xf>
    <xf numFmtId="49" fontId="22" fillId="0" borderId="0" xfId="0" applyNumberFormat="1" applyFont="1" applyAlignment="1">
      <alignment vertical="center" wrapText="1"/>
    </xf>
    <xf numFmtId="49" fontId="64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58" applyFont="1" applyBorder="1">
      <alignment/>
      <protection/>
    </xf>
    <xf numFmtId="0" fontId="2" fillId="0" borderId="0" xfId="58" applyFont="1" applyAlignment="1">
      <alignment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49" fontId="2" fillId="0" borderId="10" xfId="58" applyNumberFormat="1" applyFont="1" applyBorder="1" applyAlignment="1">
      <alignment horizontal="center" vertical="center" wrapText="1"/>
      <protection/>
    </xf>
    <xf numFmtId="0" fontId="20" fillId="0" borderId="0" xfId="58" applyFont="1" applyAlignment="1">
      <alignment horizontal="center"/>
      <protection/>
    </xf>
    <xf numFmtId="49" fontId="20" fillId="0" borderId="0" xfId="58" applyNumberFormat="1" applyFont="1" applyAlignment="1">
      <alignment horizontal="center"/>
      <protection/>
    </xf>
    <xf numFmtId="0" fontId="20" fillId="0" borderId="0" xfId="58" applyFont="1">
      <alignment/>
      <protection/>
    </xf>
    <xf numFmtId="49" fontId="1" fillId="0" borderId="0" xfId="58" applyNumberFormat="1" applyFont="1" applyAlignment="1">
      <alignment horizontal="left"/>
      <protection/>
    </xf>
    <xf numFmtId="49" fontId="9" fillId="0" borderId="0" xfId="58" applyNumberFormat="1" applyFont="1" applyBorder="1" applyAlignment="1">
      <alignment/>
      <protection/>
    </xf>
    <xf numFmtId="49" fontId="18" fillId="0" borderId="0" xfId="58" applyNumberFormat="1" applyFont="1" applyBorder="1" applyAlignment="1">
      <alignment horizontal="center"/>
      <protection/>
    </xf>
    <xf numFmtId="49" fontId="20" fillId="0" borderId="0" xfId="58" applyNumberFormat="1" applyFont="1">
      <alignment/>
      <protection/>
    </xf>
    <xf numFmtId="0" fontId="12" fillId="0" borderId="11" xfId="62" applyFont="1" applyBorder="1" applyAlignment="1">
      <alignment horizontal="center" vertical="center" wrapText="1"/>
      <protection/>
    </xf>
    <xf numFmtId="49" fontId="12" fillId="0" borderId="11" xfId="62" applyNumberFormat="1" applyFont="1" applyBorder="1" applyAlignment="1">
      <alignment horizontal="center" vertical="center" wrapText="1"/>
      <protection/>
    </xf>
    <xf numFmtId="0" fontId="13" fillId="0" borderId="11" xfId="62" applyFont="1" applyBorder="1" applyAlignment="1">
      <alignment horizontal="center" vertical="center" wrapText="1"/>
      <protection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49" fontId="18" fillId="0" borderId="0" xfId="62" applyNumberFormat="1" applyFont="1" applyBorder="1" applyAlignment="1">
      <alignment/>
      <protection/>
    </xf>
    <xf numFmtId="0" fontId="63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24" fillId="0" borderId="10" xfId="62" applyNumberFormat="1" applyFont="1" applyBorder="1" applyAlignment="1">
      <alignment vertical="top"/>
      <protection/>
    </xf>
    <xf numFmtId="204" fontId="24" fillId="0" borderId="10" xfId="62" applyNumberFormat="1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left" vertical="center"/>
      <protection/>
    </xf>
    <xf numFmtId="49" fontId="24" fillId="0" borderId="10" xfId="62" applyNumberFormat="1" applyFont="1" applyBorder="1" applyAlignment="1">
      <alignment vertical="top"/>
      <protection/>
    </xf>
    <xf numFmtId="49" fontId="24" fillId="0" borderId="10" xfId="62" applyNumberFormat="1" applyFont="1" applyBorder="1" applyAlignment="1">
      <alignment vertical="top" shrinkToFit="1"/>
      <protection/>
    </xf>
    <xf numFmtId="0" fontId="63" fillId="0" borderId="10" xfId="0" applyFont="1" applyBorder="1" applyAlignment="1">
      <alignment shrinkToFit="1"/>
    </xf>
    <xf numFmtId="0" fontId="24" fillId="0" borderId="10" xfId="0" applyFont="1" applyBorder="1" applyAlignment="1">
      <alignment/>
    </xf>
    <xf numFmtId="0" fontId="63" fillId="0" borderId="10" xfId="0" applyFont="1" applyBorder="1" applyAlignment="1">
      <alignment horizontal="left" shrinkToFit="1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10" xfId="62" applyNumberFormat="1" applyFont="1" applyBorder="1" applyAlignment="1">
      <alignment horizontal="justify" vertical="top" shrinkToFit="1"/>
      <protection/>
    </xf>
    <xf numFmtId="49" fontId="24" fillId="0" borderId="10" xfId="62" applyNumberFormat="1" applyFont="1" applyBorder="1" applyAlignment="1">
      <alignment horizontal="justify" vertical="top"/>
      <protection/>
    </xf>
    <xf numFmtId="203" fontId="24" fillId="0" borderId="10" xfId="0" applyNumberFormat="1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vertical="center"/>
    </xf>
    <xf numFmtId="14" fontId="66" fillId="0" borderId="10" xfId="0" applyNumberFormat="1" applyFont="1" applyFill="1" applyBorder="1" applyAlignment="1">
      <alignment horizontal="center" vertical="center"/>
    </xf>
    <xf numFmtId="2" fontId="24" fillId="0" borderId="10" xfId="62" applyNumberFormat="1" applyFont="1" applyBorder="1" applyAlignment="1">
      <alignment horizontal="center"/>
      <protection/>
    </xf>
    <xf numFmtId="49" fontId="24" fillId="0" borderId="10" xfId="62" applyNumberFormat="1" applyFont="1" applyBorder="1" applyAlignment="1">
      <alignment horizontal="center"/>
      <protection/>
    </xf>
    <xf numFmtId="0" fontId="24" fillId="0" borderId="10" xfId="58" applyFont="1" applyBorder="1" applyAlignment="1">
      <alignment horizontal="center"/>
      <protection/>
    </xf>
    <xf numFmtId="0" fontId="24" fillId="0" borderId="10" xfId="58" applyFont="1" applyBorder="1">
      <alignment/>
      <protection/>
    </xf>
    <xf numFmtId="0" fontId="24" fillId="0" borderId="10" xfId="62" applyFont="1" applyBorder="1" applyAlignment="1">
      <alignment horizontal="center"/>
      <protection/>
    </xf>
    <xf numFmtId="0" fontId="24" fillId="0" borderId="10" xfId="62" applyFont="1" applyBorder="1">
      <alignment/>
      <protection/>
    </xf>
    <xf numFmtId="2" fontId="24" fillId="0" borderId="10" xfId="58" applyNumberFormat="1" applyFont="1" applyBorder="1" applyAlignment="1">
      <alignment horizontal="center"/>
      <protection/>
    </xf>
    <xf numFmtId="49" fontId="24" fillId="0" borderId="10" xfId="62" applyNumberFormat="1" applyFont="1" applyFill="1" applyBorder="1" applyAlignment="1">
      <alignment vertical="top" shrinkToFit="1"/>
      <protection/>
    </xf>
    <xf numFmtId="0" fontId="67" fillId="0" borderId="10" xfId="0" applyFont="1" applyBorder="1" applyAlignment="1">
      <alignment horizontal="center"/>
    </xf>
    <xf numFmtId="2" fontId="25" fillId="0" borderId="10" xfId="58" applyNumberFormat="1" applyFont="1" applyBorder="1" applyAlignment="1">
      <alignment horizontal="center"/>
      <protection/>
    </xf>
    <xf numFmtId="203" fontId="24" fillId="0" borderId="10" xfId="0" applyNumberFormat="1" applyFont="1" applyBorder="1" applyAlignment="1">
      <alignment/>
    </xf>
    <xf numFmtId="0" fontId="65" fillId="0" borderId="10" xfId="65" applyFont="1" applyBorder="1" applyAlignment="1">
      <alignment horizontal="center"/>
      <protection/>
    </xf>
    <xf numFmtId="0" fontId="63" fillId="0" borderId="10" xfId="65" applyFont="1" applyBorder="1" applyAlignment="1">
      <alignment horizontal="left"/>
      <protection/>
    </xf>
    <xf numFmtId="0" fontId="24" fillId="0" borderId="10" xfId="59" applyNumberFormat="1" applyFont="1" applyBorder="1" applyAlignment="1">
      <alignment horizontal="left"/>
      <protection/>
    </xf>
    <xf numFmtId="0" fontId="24" fillId="0" borderId="10" xfId="59" applyFont="1" applyBorder="1" applyAlignment="1">
      <alignment horizontal="left"/>
      <protection/>
    </xf>
    <xf numFmtId="0" fontId="65" fillId="0" borderId="10" xfId="65" applyFont="1" applyBorder="1" applyAlignment="1">
      <alignment horizontal="center"/>
      <protection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Border="1" applyAlignment="1">
      <alignment horizontal="left"/>
      <protection/>
    </xf>
    <xf numFmtId="205" fontId="24" fillId="0" borderId="10" xfId="65" applyNumberFormat="1" applyFont="1" applyBorder="1" applyAlignment="1">
      <alignment horizontal="left"/>
      <protection/>
    </xf>
    <xf numFmtId="0" fontId="63" fillId="0" borderId="10" xfId="65" applyFont="1" applyBorder="1" applyAlignment="1">
      <alignment horizontal="left" vertical="center"/>
      <protection/>
    </xf>
    <xf numFmtId="0" fontId="24" fillId="0" borderId="10" xfId="65" applyFont="1" applyBorder="1" applyAlignment="1">
      <alignment horizontal="left"/>
      <protection/>
    </xf>
    <xf numFmtId="0" fontId="63" fillId="0" borderId="10" xfId="65" applyFont="1" applyBorder="1" applyAlignment="1">
      <alignment horizontal="left" vertical="center"/>
      <protection/>
    </xf>
    <xf numFmtId="0" fontId="65" fillId="0" borderId="10" xfId="65" applyFont="1" applyBorder="1" applyAlignment="1">
      <alignment horizontal="center"/>
      <protection/>
    </xf>
    <xf numFmtId="0" fontId="66" fillId="0" borderId="10" xfId="65" applyFont="1" applyBorder="1" applyAlignment="1">
      <alignment horizontal="left" vertical="center"/>
      <protection/>
    </xf>
    <xf numFmtId="14" fontId="66" fillId="0" borderId="10" xfId="65" applyNumberFormat="1" applyFont="1" applyBorder="1" applyAlignment="1">
      <alignment horizontal="left" vertical="center"/>
      <protection/>
    </xf>
    <xf numFmtId="0" fontId="65" fillId="0" borderId="10" xfId="65" applyFont="1" applyBorder="1" applyAlignment="1">
      <alignment horizontal="center"/>
      <protection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Fill="1" applyBorder="1" applyAlignment="1">
      <alignment horizontal="left" vertical="center"/>
      <protection/>
    </xf>
    <xf numFmtId="0" fontId="63" fillId="0" borderId="10" xfId="65" applyFont="1" applyBorder="1" applyAlignment="1">
      <alignment horizontal="left" shrinkToFit="1"/>
      <protection/>
    </xf>
    <xf numFmtId="0" fontId="24" fillId="0" borderId="10" xfId="65" applyFont="1" applyBorder="1" applyAlignment="1">
      <alignment horizontal="left" shrinkToFit="1"/>
      <protection/>
    </xf>
    <xf numFmtId="0" fontId="24" fillId="0" borderId="10" xfId="62" applyFont="1" applyBorder="1" applyAlignment="1">
      <alignment horizontal="left" vertical="center" shrinkToFit="1"/>
      <protection/>
    </xf>
    <xf numFmtId="0" fontId="66" fillId="0" borderId="10" xfId="0" applyFont="1" applyFill="1" applyBorder="1" applyAlignment="1">
      <alignment horizontal="left" vertical="center" shrinkToFit="1"/>
    </xf>
    <xf numFmtId="0" fontId="24" fillId="0" borderId="10" xfId="0" applyFont="1" applyBorder="1" applyAlignment="1">
      <alignment horizontal="left" shrinkToFit="1"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Border="1" applyAlignment="1">
      <alignment horizontal="left"/>
      <protection/>
    </xf>
    <xf numFmtId="0" fontId="65" fillId="0" borderId="10" xfId="65" applyFont="1" applyBorder="1" applyAlignment="1">
      <alignment horizontal="center"/>
      <protection/>
    </xf>
    <xf numFmtId="0" fontId="65" fillId="0" borderId="10" xfId="65" applyFont="1" applyBorder="1" applyAlignment="1">
      <alignment horizontal="center"/>
      <protection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Border="1" applyAlignment="1">
      <alignment horizontal="left"/>
      <protection/>
    </xf>
    <xf numFmtId="0" fontId="66" fillId="0" borderId="10" xfId="65" applyFont="1" applyBorder="1">
      <alignment/>
      <protection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Border="1" applyAlignment="1">
      <alignment horizontal="left"/>
      <protection/>
    </xf>
    <xf numFmtId="0" fontId="65" fillId="0" borderId="10" xfId="65" applyFont="1" applyBorder="1" applyAlignment="1">
      <alignment horizontal="center"/>
      <protection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Border="1" applyAlignment="1">
      <alignment horizontal="left"/>
      <protection/>
    </xf>
    <xf numFmtId="0" fontId="63" fillId="0" borderId="10" xfId="65" applyFont="1" applyBorder="1" applyAlignment="1">
      <alignment horizontal="left" vertical="center"/>
      <protection/>
    </xf>
    <xf numFmtId="0" fontId="65" fillId="0" borderId="10" xfId="65" applyFont="1" applyBorder="1" applyAlignment="1">
      <alignment horizontal="center"/>
      <protection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Border="1" applyAlignment="1">
      <alignment horizontal="left" vertical="center"/>
      <protection/>
    </xf>
    <xf numFmtId="0" fontId="66" fillId="0" borderId="10" xfId="65" applyFont="1" applyBorder="1">
      <alignment/>
      <protection/>
    </xf>
    <xf numFmtId="0" fontId="65" fillId="0" borderId="10" xfId="65" applyFont="1" applyBorder="1" applyAlignment="1">
      <alignment horizontal="center"/>
      <protection/>
    </xf>
    <xf numFmtId="0" fontId="63" fillId="0" borderId="10" xfId="65" applyFont="1" applyBorder="1" applyAlignment="1">
      <alignment horizontal="left" vertical="center"/>
      <protection/>
    </xf>
    <xf numFmtId="0" fontId="63" fillId="0" borderId="10" xfId="65" applyFont="1" applyBorder="1" applyAlignment="1">
      <alignment horizontal="left"/>
      <protection/>
    </xf>
    <xf numFmtId="0" fontId="63" fillId="0" borderId="10" xfId="65" applyFont="1" applyBorder="1" applyAlignment="1">
      <alignment horizontal="left" vertical="center" shrinkToFit="1"/>
      <protection/>
    </xf>
    <xf numFmtId="2" fontId="25" fillId="0" borderId="10" xfId="0" applyNumberFormat="1" applyFont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49" fontId="24" fillId="0" borderId="10" xfId="58" applyNumberFormat="1" applyFont="1" applyBorder="1" applyAlignment="1">
      <alignment horizontal="center"/>
      <protection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49" fontId="17" fillId="0" borderId="0" xfId="58" applyNumberFormat="1" applyFont="1" applyBorder="1" applyAlignment="1">
      <alignment horizontal="center"/>
      <protection/>
    </xf>
    <xf numFmtId="49" fontId="18" fillId="0" borderId="0" xfId="0" applyNumberFormat="1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te" xfId="60"/>
    <cellStyle name="Output" xfId="61"/>
    <cellStyle name="Parasts 2" xfId="62"/>
    <cellStyle name="Parasts 2 2" xfId="63"/>
    <cellStyle name="Parasts 3" xfId="64"/>
    <cellStyle name="Parasts 4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115" zoomScaleNormal="115" zoomScalePageLayoutView="0" workbookViewId="0" topLeftCell="B2">
      <selection activeCell="F9" sqref="F9"/>
    </sheetView>
  </sheetViews>
  <sheetFormatPr defaultColWidth="0" defaultRowHeight="12.75" zeroHeight="1"/>
  <cols>
    <col min="1" max="1" width="4.57421875" style="0" hidden="1" customWidth="1"/>
    <col min="2" max="2" width="8.57421875" style="4" customWidth="1"/>
    <col min="3" max="3" width="6.57421875" style="4" customWidth="1"/>
    <col min="4" max="4" width="29.28125" style="6" customWidth="1"/>
    <col min="5" max="5" width="13.421875" style="3" bestFit="1" customWidth="1"/>
    <col min="6" max="6" width="34.00390625" style="5" bestFit="1" customWidth="1"/>
    <col min="7" max="7" width="10.8515625" style="4" customWidth="1"/>
    <col min="8" max="8" width="9.28125" style="3" customWidth="1"/>
    <col min="9" max="9" width="23.140625" style="0" bestFit="1" customWidth="1"/>
    <col min="10" max="16384" width="9.140625" style="0" hidden="1" customWidth="1"/>
  </cols>
  <sheetData>
    <row r="1" spans="2:13" ht="23.25">
      <c r="B1" s="155" t="s">
        <v>13</v>
      </c>
      <c r="C1" s="155"/>
      <c r="D1" s="155"/>
      <c r="E1" s="155"/>
      <c r="F1" s="155"/>
      <c r="G1" s="155"/>
      <c r="H1" s="155"/>
      <c r="I1" s="155"/>
      <c r="J1" s="34"/>
      <c r="K1" s="34"/>
      <c r="L1" s="34"/>
      <c r="M1" s="34"/>
    </row>
    <row r="2" spans="2:9" ht="9.75" customHeight="1">
      <c r="B2" s="35"/>
      <c r="C2" s="35"/>
      <c r="D2" s="11"/>
      <c r="E2" s="35"/>
      <c r="F2" s="11"/>
      <c r="G2" s="11"/>
      <c r="H2" s="11"/>
      <c r="I2" s="11"/>
    </row>
    <row r="3" spans="2:8" ht="20.25">
      <c r="B3" s="38"/>
      <c r="C3" s="153" t="s">
        <v>12</v>
      </c>
      <c r="D3" s="153"/>
      <c r="E3" s="43"/>
      <c r="F3" s="44"/>
      <c r="G3" s="45"/>
      <c r="H3" s="12"/>
    </row>
    <row r="4" spans="2:8" ht="16.5">
      <c r="B4" s="1"/>
      <c r="C4" s="154">
        <v>43449</v>
      </c>
      <c r="D4" s="154"/>
      <c r="E4" s="43"/>
      <c r="F4" s="47"/>
      <c r="G4" s="48"/>
      <c r="H4" s="2"/>
    </row>
    <row r="5" spans="2:8" ht="9.75" customHeight="1">
      <c r="B5" s="1"/>
      <c r="C5" s="49"/>
      <c r="D5" s="46"/>
      <c r="E5" s="43"/>
      <c r="F5" s="47"/>
      <c r="G5" s="48"/>
      <c r="H5" s="2"/>
    </row>
    <row r="6" spans="2:9" ht="17.25" customHeight="1">
      <c r="B6" s="156" t="s">
        <v>138</v>
      </c>
      <c r="C6" s="156"/>
      <c r="D6" s="156"/>
      <c r="E6" s="156"/>
      <c r="F6" s="156"/>
      <c r="G6" s="156"/>
      <c r="H6" s="156"/>
      <c r="I6" s="156"/>
    </row>
    <row r="7" spans="4:8" ht="12.75">
      <c r="D7" s="10"/>
      <c r="G7" s="9"/>
      <c r="H7" s="8"/>
    </row>
    <row r="8" spans="1:10" s="42" customFormat="1" ht="36.75" customHeight="1">
      <c r="A8" s="40" t="s">
        <v>18</v>
      </c>
      <c r="B8" s="40" t="s">
        <v>11</v>
      </c>
      <c r="C8" s="40" t="s">
        <v>0</v>
      </c>
      <c r="D8" s="40" t="s">
        <v>20</v>
      </c>
      <c r="E8" s="41" t="s">
        <v>1</v>
      </c>
      <c r="F8" s="40" t="s">
        <v>3</v>
      </c>
      <c r="G8" s="40" t="s">
        <v>8</v>
      </c>
      <c r="H8" s="41" t="s">
        <v>9</v>
      </c>
      <c r="I8" s="41" t="s">
        <v>10</v>
      </c>
      <c r="J8" s="51"/>
    </row>
    <row r="9" spans="1:10" s="7" customFormat="1" ht="15.75">
      <c r="A9" s="76">
        <v>2</v>
      </c>
      <c r="B9" s="103">
        <f>IF(ISBLANK(H9),"",RANK(H9,H$9:H29,1))</f>
        <v>1</v>
      </c>
      <c r="C9" s="146">
        <v>291</v>
      </c>
      <c r="D9" s="147" t="s">
        <v>40</v>
      </c>
      <c r="E9" s="147" t="s">
        <v>41</v>
      </c>
      <c r="F9" s="123" t="s">
        <v>42</v>
      </c>
      <c r="G9" s="36">
        <v>7.26</v>
      </c>
      <c r="H9" s="36">
        <v>7.23</v>
      </c>
      <c r="I9" s="147" t="s">
        <v>50</v>
      </c>
      <c r="J9" s="52"/>
    </row>
    <row r="10" spans="1:10" s="7" customFormat="1" ht="15.75">
      <c r="A10" s="76">
        <v>3</v>
      </c>
      <c r="B10" s="103">
        <f>IF(ISBLANK(H10),"",RANK(H10,H$9:H30,1))</f>
        <v>2</v>
      </c>
      <c r="C10" s="106">
        <v>275</v>
      </c>
      <c r="D10" s="118" t="s">
        <v>58</v>
      </c>
      <c r="E10" s="119" t="s">
        <v>59</v>
      </c>
      <c r="F10" s="123" t="s">
        <v>30</v>
      </c>
      <c r="G10" s="36">
        <v>7.23</v>
      </c>
      <c r="H10" s="36">
        <v>7.24</v>
      </c>
      <c r="I10" s="118" t="s">
        <v>37</v>
      </c>
      <c r="J10" s="53"/>
    </row>
    <row r="11" spans="1:10" s="7" customFormat="1" ht="15.75">
      <c r="A11" s="76">
        <v>4</v>
      </c>
      <c r="B11" s="103">
        <f>IF(ISBLANK(H11),"",RANK(H11,H$9:H31,1))</f>
        <v>3</v>
      </c>
      <c r="C11" s="77">
        <v>346</v>
      </c>
      <c r="D11" s="79" t="s">
        <v>134</v>
      </c>
      <c r="E11" s="80" t="s">
        <v>135</v>
      </c>
      <c r="F11" s="125" t="s">
        <v>131</v>
      </c>
      <c r="G11" s="36">
        <v>7.47</v>
      </c>
      <c r="H11" s="36">
        <v>7.43</v>
      </c>
      <c r="I11" s="83" t="s">
        <v>53</v>
      </c>
      <c r="J11" s="53"/>
    </row>
    <row r="12" spans="1:12" s="7" customFormat="1" ht="15.75">
      <c r="A12" s="76">
        <v>1</v>
      </c>
      <c r="B12" s="103">
        <f>IF(ISBLANK(H12),"",RANK(H12,H$9:H32,1))</f>
        <v>4</v>
      </c>
      <c r="C12" s="146">
        <v>223</v>
      </c>
      <c r="D12" s="148" t="s">
        <v>57</v>
      </c>
      <c r="E12" s="108">
        <v>2001</v>
      </c>
      <c r="F12" s="124" t="s">
        <v>35</v>
      </c>
      <c r="G12" s="36">
        <v>7.53</v>
      </c>
      <c r="H12" s="36">
        <v>7.48</v>
      </c>
      <c r="I12" s="109" t="s">
        <v>39</v>
      </c>
      <c r="J12" s="54"/>
      <c r="K12"/>
      <c r="L12"/>
    </row>
    <row r="13" spans="1:12" s="7" customFormat="1" ht="15.75">
      <c r="A13" s="76"/>
      <c r="B13" s="103">
        <f>IF(ISBLANK(G13),"",RANK(G13,G$9:G33,1))</f>
        <v>8</v>
      </c>
      <c r="C13" s="106">
        <v>232</v>
      </c>
      <c r="D13" s="107" t="s">
        <v>60</v>
      </c>
      <c r="E13" s="147" t="s">
        <v>61</v>
      </c>
      <c r="F13" s="123" t="s">
        <v>33</v>
      </c>
      <c r="G13" s="36">
        <v>7.54</v>
      </c>
      <c r="H13" s="36"/>
      <c r="I13" s="147" t="s">
        <v>38</v>
      </c>
      <c r="J13" s="54"/>
      <c r="K13"/>
      <c r="L13"/>
    </row>
    <row r="14" spans="1:12" s="7" customFormat="1" ht="15.75">
      <c r="A14" s="76"/>
      <c r="B14" s="103">
        <f>IF(ISBLANK(G14),"",RANK(G14,G$9:G34,1))</f>
        <v>9</v>
      </c>
      <c r="C14" s="146">
        <v>50</v>
      </c>
      <c r="D14" s="147" t="s">
        <v>62</v>
      </c>
      <c r="E14" s="147" t="s">
        <v>63</v>
      </c>
      <c r="F14" s="123" t="s">
        <v>64</v>
      </c>
      <c r="G14" s="36">
        <v>7.69</v>
      </c>
      <c r="H14" s="36"/>
      <c r="I14" s="147" t="s">
        <v>54</v>
      </c>
      <c r="J14" s="54"/>
      <c r="K14"/>
      <c r="L14"/>
    </row>
    <row r="15" spans="1:10" s="7" customFormat="1" ht="15.75">
      <c r="A15" s="76"/>
      <c r="B15" s="103">
        <f>IF(ISBLANK(G15),"",RANK(G15,G$9:G35,1))</f>
        <v>10</v>
      </c>
      <c r="C15" s="110">
        <v>273</v>
      </c>
      <c r="D15" s="111" t="s">
        <v>27</v>
      </c>
      <c r="E15" s="111" t="s">
        <v>28</v>
      </c>
      <c r="F15" s="123" t="s">
        <v>29</v>
      </c>
      <c r="G15" s="36">
        <v>7.72</v>
      </c>
      <c r="H15" s="36"/>
      <c r="I15" s="114" t="s">
        <v>36</v>
      </c>
      <c r="J15" s="52"/>
    </row>
    <row r="16" spans="1:12" s="7" customFormat="1" ht="15.75">
      <c r="A16" s="76"/>
      <c r="B16" s="103">
        <f>IF(ISBLANK(G16),"",RANK(G16,G$9:G36,1))</f>
        <v>11</v>
      </c>
      <c r="C16" s="110">
        <v>17</v>
      </c>
      <c r="D16" s="111" t="s">
        <v>47</v>
      </c>
      <c r="E16" s="111" t="s">
        <v>48</v>
      </c>
      <c r="F16" s="123" t="s">
        <v>49</v>
      </c>
      <c r="G16" s="36">
        <v>7.78</v>
      </c>
      <c r="H16" s="36"/>
      <c r="I16" s="114" t="s">
        <v>53</v>
      </c>
      <c r="J16" s="54"/>
      <c r="K16"/>
      <c r="L16"/>
    </row>
    <row r="17" spans="1:10" s="7" customFormat="1" ht="15.75">
      <c r="A17" s="76"/>
      <c r="B17" s="103">
        <f>IF(ISBLANK(G17),"",RANK(G17,G$9:G37,1))</f>
        <v>12</v>
      </c>
      <c r="C17" s="110">
        <v>233</v>
      </c>
      <c r="D17" s="112" t="s">
        <v>31</v>
      </c>
      <c r="E17" s="147" t="s">
        <v>32</v>
      </c>
      <c r="F17" s="123" t="s">
        <v>33</v>
      </c>
      <c r="G17" s="36">
        <v>7.87</v>
      </c>
      <c r="H17" s="36"/>
      <c r="I17" s="147" t="s">
        <v>38</v>
      </c>
      <c r="J17" s="52"/>
    </row>
    <row r="18" spans="1:10" s="7" customFormat="1" ht="15.75">
      <c r="A18" s="76"/>
      <c r="B18" s="103">
        <f>IF(ISBLANK(G18),"",RANK(G18,G$9:G38,1))</f>
        <v>12</v>
      </c>
      <c r="C18" s="110">
        <v>224</v>
      </c>
      <c r="D18" s="148" t="s">
        <v>34</v>
      </c>
      <c r="E18" s="108">
        <v>2000</v>
      </c>
      <c r="F18" s="124" t="s">
        <v>35</v>
      </c>
      <c r="G18" s="36">
        <v>7.87</v>
      </c>
      <c r="H18" s="36"/>
      <c r="I18" s="109" t="s">
        <v>39</v>
      </c>
      <c r="J18" s="52"/>
    </row>
    <row r="19" spans="1:12" s="7" customFormat="1" ht="15.75">
      <c r="A19" s="76"/>
      <c r="B19" s="103">
        <f>IF(ISBLANK(G19),"",RANK(G19,G$9:G39,1))</f>
        <v>14</v>
      </c>
      <c r="C19" s="146">
        <v>318</v>
      </c>
      <c r="D19" s="148" t="s">
        <v>65</v>
      </c>
      <c r="E19" s="148">
        <v>2001</v>
      </c>
      <c r="F19" s="123" t="s">
        <v>45</v>
      </c>
      <c r="G19" s="36">
        <v>7.97</v>
      </c>
      <c r="H19" s="36"/>
      <c r="I19" s="148" t="s">
        <v>55</v>
      </c>
      <c r="J19" s="54"/>
      <c r="K19"/>
      <c r="L19"/>
    </row>
    <row r="20" spans="1:10" s="7" customFormat="1" ht="15.75">
      <c r="A20" s="76"/>
      <c r="B20" s="103">
        <f>IF(ISBLANK(G20),"",RANK(G20,G$9:G40,1))</f>
        <v>15</v>
      </c>
      <c r="C20" s="117">
        <v>264</v>
      </c>
      <c r="D20" s="147" t="s">
        <v>43</v>
      </c>
      <c r="E20" s="147" t="s">
        <v>44</v>
      </c>
      <c r="F20" s="123" t="s">
        <v>45</v>
      </c>
      <c r="G20" s="36">
        <v>7.98</v>
      </c>
      <c r="H20" s="36"/>
      <c r="I20" s="147" t="s">
        <v>51</v>
      </c>
      <c r="J20" s="52"/>
    </row>
    <row r="21" spans="1:10" s="7" customFormat="1" ht="15.75">
      <c r="A21" s="76"/>
      <c r="B21" s="103" t="s">
        <v>72</v>
      </c>
      <c r="C21" s="120">
        <v>15</v>
      </c>
      <c r="D21" s="121" t="s">
        <v>69</v>
      </c>
      <c r="E21" s="122" t="s">
        <v>70</v>
      </c>
      <c r="F21" s="123" t="s">
        <v>49</v>
      </c>
      <c r="G21" s="36">
        <v>7.17</v>
      </c>
      <c r="H21" s="36"/>
      <c r="I21" s="116" t="s">
        <v>53</v>
      </c>
      <c r="J21" s="53"/>
    </row>
    <row r="22" spans="1:10" s="7" customFormat="1" ht="15.75">
      <c r="A22" s="76"/>
      <c r="B22" s="103" t="s">
        <v>72</v>
      </c>
      <c r="C22" s="120">
        <v>253</v>
      </c>
      <c r="D22" s="121" t="s">
        <v>66</v>
      </c>
      <c r="E22" s="122" t="s">
        <v>67</v>
      </c>
      <c r="F22" s="123" t="s">
        <v>68</v>
      </c>
      <c r="G22" s="36">
        <v>7.35</v>
      </c>
      <c r="H22" s="36"/>
      <c r="I22" s="116" t="s">
        <v>56</v>
      </c>
      <c r="J22" s="53"/>
    </row>
    <row r="23" spans="1:10" s="7" customFormat="1" ht="15.75">
      <c r="A23" s="76"/>
      <c r="B23" s="103" t="s">
        <v>72</v>
      </c>
      <c r="C23" s="120">
        <v>277</v>
      </c>
      <c r="D23" s="121" t="s">
        <v>71</v>
      </c>
      <c r="E23" s="122">
        <v>1999</v>
      </c>
      <c r="F23" s="123" t="s">
        <v>29</v>
      </c>
      <c r="G23" s="36">
        <v>7.49</v>
      </c>
      <c r="H23" s="36"/>
      <c r="I23" s="116" t="s">
        <v>36</v>
      </c>
      <c r="J23" s="53"/>
    </row>
    <row r="24" spans="1:10" s="7" customFormat="1" ht="15.75" hidden="1">
      <c r="A24" s="76"/>
      <c r="B24" s="103">
        <f>IF(ISBLANK(G24),"",RANK(G24,G$9:G49,1))</f>
      </c>
      <c r="C24" s="77"/>
      <c r="D24" s="77" t="s">
        <v>17</v>
      </c>
      <c r="E24" s="78"/>
      <c r="F24" s="86"/>
      <c r="G24" s="36"/>
      <c r="H24" s="36"/>
      <c r="I24" s="84"/>
      <c r="J24" s="53"/>
    </row>
    <row r="25" spans="1:12" s="7" customFormat="1" ht="15.75" hidden="1">
      <c r="A25" s="76">
        <v>1</v>
      </c>
      <c r="B25" s="103">
        <f>IF(ISBLANK(G25),"",RANK(G25,G$9:G50,1))</f>
      </c>
      <c r="C25" s="77"/>
      <c r="D25" s="79"/>
      <c r="E25" s="80"/>
      <c r="F25" s="125"/>
      <c r="G25" s="36"/>
      <c r="H25" s="36"/>
      <c r="I25" s="83"/>
      <c r="J25" s="54"/>
      <c r="K25"/>
      <c r="L25"/>
    </row>
    <row r="26" spans="1:2" s="7" customFormat="1" ht="15.75" hidden="1">
      <c r="A26" s="76">
        <v>2</v>
      </c>
      <c r="B26" s="103">
        <f>IF(ISBLANK(G11),"",RANK(G11,G$9:G51,1))</f>
        <v>5</v>
      </c>
    </row>
    <row r="27" spans="1:12" s="7" customFormat="1" ht="15.75" hidden="1">
      <c r="A27" s="76">
        <v>3</v>
      </c>
      <c r="B27" s="103">
        <f>IF(ISBLANK(G27),"",RANK(G27,G$9:G52,1))</f>
      </c>
      <c r="C27" s="77"/>
      <c r="D27" s="79"/>
      <c r="E27" s="80"/>
      <c r="F27" s="125"/>
      <c r="G27" s="36"/>
      <c r="H27" s="36"/>
      <c r="I27" s="83"/>
      <c r="J27" s="54"/>
      <c r="K27"/>
      <c r="L27"/>
    </row>
    <row r="28" spans="1:10" s="7" customFormat="1" ht="15.75" hidden="1">
      <c r="A28" s="76">
        <v>4</v>
      </c>
      <c r="B28" s="103">
        <f>IF(ISBLANK(G28),"",RANK(G28,G$9:G53,1))</f>
      </c>
      <c r="C28" s="77"/>
      <c r="D28" s="79"/>
      <c r="E28" s="80"/>
      <c r="F28" s="125"/>
      <c r="G28" s="36"/>
      <c r="H28" s="36"/>
      <c r="I28" s="83"/>
      <c r="J28" s="53"/>
    </row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/>
  <mergeCells count="4">
    <mergeCell ref="C3:D3"/>
    <mergeCell ref="C4:D4"/>
    <mergeCell ref="B1:I1"/>
    <mergeCell ref="B6:I6"/>
  </mergeCells>
  <printOptions/>
  <pageMargins left="0.2362204724409449" right="0.2362204724409449" top="0.39" bottom="0.1968503937007874" header="0.31496062992125984" footer="0.31496062992125984"/>
  <pageSetup fitToHeight="0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130" zoomScaleNormal="130" zoomScalePageLayoutView="0" workbookViewId="0" topLeftCell="B1">
      <selection activeCell="F13" sqref="F13"/>
    </sheetView>
  </sheetViews>
  <sheetFormatPr defaultColWidth="0" defaultRowHeight="12.75" zeroHeight="1"/>
  <cols>
    <col min="1" max="1" width="8.00390625" style="4" hidden="1" customWidth="1"/>
    <col min="2" max="2" width="7.57421875" style="4" customWidth="1"/>
    <col min="3" max="3" width="6.57421875" style="4" customWidth="1"/>
    <col min="4" max="4" width="26.57421875" style="6" customWidth="1"/>
    <col min="5" max="5" width="13.421875" style="3" bestFit="1" customWidth="1"/>
    <col min="6" max="6" width="23.421875" style="5" bestFit="1" customWidth="1"/>
    <col min="7" max="7" width="10.8515625" style="4" customWidth="1"/>
    <col min="8" max="8" width="9.28125" style="3" customWidth="1"/>
    <col min="9" max="9" width="31.140625" style="0" customWidth="1"/>
    <col min="10" max="16384" width="9.140625" style="0" hidden="1" customWidth="1"/>
  </cols>
  <sheetData>
    <row r="1" spans="2:13" ht="23.25">
      <c r="B1" s="155" t="s">
        <v>13</v>
      </c>
      <c r="C1" s="155"/>
      <c r="D1" s="155"/>
      <c r="E1" s="155"/>
      <c r="F1" s="155"/>
      <c r="G1" s="155"/>
      <c r="H1" s="155"/>
      <c r="I1" s="155"/>
      <c r="J1" s="34"/>
      <c r="K1" s="34"/>
      <c r="L1" s="34"/>
      <c r="M1" s="34"/>
    </row>
    <row r="2" spans="1:9" ht="9.75" customHeight="1">
      <c r="A2" s="35"/>
      <c r="B2" s="35"/>
      <c r="C2" s="35"/>
      <c r="D2" s="11"/>
      <c r="E2" s="35"/>
      <c r="F2" s="11"/>
      <c r="G2" s="11"/>
      <c r="H2" s="11"/>
      <c r="I2" s="11"/>
    </row>
    <row r="3" spans="1:8" ht="20.25">
      <c r="A3" s="38"/>
      <c r="B3" s="38"/>
      <c r="C3" s="153" t="s">
        <v>12</v>
      </c>
      <c r="D3" s="153"/>
      <c r="E3" s="43"/>
      <c r="F3" s="44"/>
      <c r="G3" s="45"/>
      <c r="H3" s="12"/>
    </row>
    <row r="4" spans="1:8" ht="16.5">
      <c r="A4" s="1"/>
      <c r="B4" s="1"/>
      <c r="C4" s="154">
        <v>43449</v>
      </c>
      <c r="D4" s="154"/>
      <c r="E4" s="43"/>
      <c r="F4" s="47"/>
      <c r="G4" s="48"/>
      <c r="H4" s="2"/>
    </row>
    <row r="5" spans="1:8" ht="9.75" customHeight="1">
      <c r="A5" s="1"/>
      <c r="B5" s="1"/>
      <c r="C5" s="49"/>
      <c r="D5" s="46"/>
      <c r="E5" s="43"/>
      <c r="F5" s="47"/>
      <c r="G5" s="48"/>
      <c r="H5" s="2"/>
    </row>
    <row r="6" spans="1:9" ht="17.25" customHeight="1">
      <c r="A6" s="1"/>
      <c r="B6" s="156" t="s">
        <v>137</v>
      </c>
      <c r="C6" s="156"/>
      <c r="D6" s="156"/>
      <c r="E6" s="156"/>
      <c r="F6" s="156"/>
      <c r="G6" s="156"/>
      <c r="H6" s="156"/>
      <c r="I6" s="156"/>
    </row>
    <row r="7" spans="4:8" ht="12.75">
      <c r="D7" s="10"/>
      <c r="G7" s="9"/>
      <c r="H7" s="8"/>
    </row>
    <row r="8" spans="1:9" s="42" customFormat="1" ht="36.75" customHeight="1">
      <c r="A8" s="40" t="s">
        <v>15</v>
      </c>
      <c r="B8" s="40" t="s">
        <v>11</v>
      </c>
      <c r="C8" s="40" t="s">
        <v>0</v>
      </c>
      <c r="D8" s="40" t="s">
        <v>20</v>
      </c>
      <c r="E8" s="41" t="s">
        <v>1</v>
      </c>
      <c r="F8" s="40" t="s">
        <v>3</v>
      </c>
      <c r="G8" s="40" t="s">
        <v>8</v>
      </c>
      <c r="H8" s="41" t="s">
        <v>9</v>
      </c>
      <c r="I8" s="41" t="s">
        <v>10</v>
      </c>
    </row>
    <row r="9" spans="1:13" s="7" customFormat="1" ht="15.75">
      <c r="A9" s="76">
        <v>2</v>
      </c>
      <c r="B9" s="103">
        <f>IF(ISBLANK(H9),"",RANK(H9,H$9:H31,1))</f>
        <v>1</v>
      </c>
      <c r="C9" s="146">
        <v>225</v>
      </c>
      <c r="D9" s="148" t="s">
        <v>88</v>
      </c>
      <c r="E9" s="108">
        <v>2000</v>
      </c>
      <c r="F9" s="115" t="s">
        <v>82</v>
      </c>
      <c r="G9" s="36">
        <v>8.54</v>
      </c>
      <c r="H9" s="36">
        <v>8.49</v>
      </c>
      <c r="I9" s="109" t="s">
        <v>75</v>
      </c>
      <c r="J9"/>
      <c r="K9"/>
      <c r="L9"/>
      <c r="M9"/>
    </row>
    <row r="10" spans="1:13" s="7" customFormat="1" ht="15.75">
      <c r="A10" s="76">
        <v>3</v>
      </c>
      <c r="B10" s="103">
        <f>IF(ISBLANK(H10),"",RANK(H10,H$9:H32,1))</f>
        <v>2</v>
      </c>
      <c r="C10" s="146">
        <v>202</v>
      </c>
      <c r="D10" s="147" t="s">
        <v>87</v>
      </c>
      <c r="E10" s="147" t="s">
        <v>81</v>
      </c>
      <c r="F10" s="148" t="s">
        <v>77</v>
      </c>
      <c r="G10" s="36">
        <v>8.51</v>
      </c>
      <c r="H10" s="151">
        <v>8.5</v>
      </c>
      <c r="I10" s="147" t="s">
        <v>73</v>
      </c>
      <c r="J10"/>
      <c r="K10"/>
      <c r="L10"/>
      <c r="M10"/>
    </row>
    <row r="11" spans="1:13" s="7" customFormat="1" ht="15.75">
      <c r="A11" s="76">
        <v>4</v>
      </c>
      <c r="B11" s="103">
        <f>IF(ISBLANK(H11),"",RANK(H11,H$9:H33,1))</f>
        <v>3</v>
      </c>
      <c r="C11" s="131">
        <v>314</v>
      </c>
      <c r="D11" s="145" t="s">
        <v>86</v>
      </c>
      <c r="E11" s="148" t="s">
        <v>79</v>
      </c>
      <c r="F11" s="130" t="s">
        <v>80</v>
      </c>
      <c r="G11" s="36">
        <v>8.64</v>
      </c>
      <c r="H11" s="36">
        <v>8.62</v>
      </c>
      <c r="I11" s="148" t="s">
        <v>74</v>
      </c>
      <c r="J11"/>
      <c r="K11"/>
      <c r="L11"/>
      <c r="M11"/>
    </row>
    <row r="12" spans="1:13" s="7" customFormat="1" ht="15.75">
      <c r="A12" s="76">
        <v>1</v>
      </c>
      <c r="B12" s="103">
        <f>IF(ISBLANK(H12),"",RANK(H12,H$9:H34,1))</f>
        <v>4</v>
      </c>
      <c r="C12" s="131">
        <v>312</v>
      </c>
      <c r="D12" s="145" t="s">
        <v>85</v>
      </c>
      <c r="E12" s="148" t="s">
        <v>79</v>
      </c>
      <c r="F12" s="130" t="s">
        <v>80</v>
      </c>
      <c r="G12" s="36">
        <v>8.76</v>
      </c>
      <c r="H12" s="36">
        <v>8.67</v>
      </c>
      <c r="I12" s="148" t="s">
        <v>74</v>
      </c>
      <c r="J12"/>
      <c r="K12"/>
      <c r="L12"/>
      <c r="M12"/>
    </row>
    <row r="13" spans="1:13" ht="15.75">
      <c r="A13" s="76">
        <v>1</v>
      </c>
      <c r="B13" s="103">
        <f>IF(ISBLANK(G13),"",RANK(G13,G$9:G35,1))</f>
        <v>5</v>
      </c>
      <c r="C13" s="131">
        <v>242</v>
      </c>
      <c r="D13" s="148" t="s">
        <v>136</v>
      </c>
      <c r="E13" s="113">
        <v>36594</v>
      </c>
      <c r="F13" s="115" t="s">
        <v>46</v>
      </c>
      <c r="G13" s="87">
        <v>8.78</v>
      </c>
      <c r="H13" s="150"/>
      <c r="I13" s="115" t="s">
        <v>52</v>
      </c>
      <c r="J13" s="37"/>
      <c r="K13" s="7"/>
      <c r="L13" s="7"/>
      <c r="M13" s="7"/>
    </row>
    <row r="14" spans="1:13" ht="15.75">
      <c r="A14" s="76">
        <v>2</v>
      </c>
      <c r="B14" s="103">
        <f>IF(ISBLANK(G14),"",RANK(G14,G$9:G36,1))</f>
        <v>6</v>
      </c>
      <c r="C14" s="146">
        <v>203</v>
      </c>
      <c r="D14" s="147" t="s">
        <v>83</v>
      </c>
      <c r="E14" s="129" t="s">
        <v>76</v>
      </c>
      <c r="F14" s="130" t="s">
        <v>77</v>
      </c>
      <c r="G14" s="87">
        <v>9.35</v>
      </c>
      <c r="H14" s="36"/>
      <c r="I14" s="128" t="s">
        <v>73</v>
      </c>
      <c r="J14" s="37"/>
      <c r="K14" s="7"/>
      <c r="L14" s="7"/>
      <c r="M14" s="7"/>
    </row>
    <row r="15" spans="1:13" ht="15.75">
      <c r="A15" s="76">
        <v>3</v>
      </c>
      <c r="B15" s="103">
        <f>IF(ISBLANK(G15),"",RANK(G15,G$9:G37,1))</f>
        <v>7</v>
      </c>
      <c r="C15" s="146">
        <v>16</v>
      </c>
      <c r="D15" s="147" t="s">
        <v>84</v>
      </c>
      <c r="E15" s="147" t="s">
        <v>78</v>
      </c>
      <c r="F15" s="148" t="s">
        <v>49</v>
      </c>
      <c r="G15" s="36">
        <v>9.59</v>
      </c>
      <c r="H15" s="36"/>
      <c r="I15" s="147" t="s">
        <v>53</v>
      </c>
      <c r="J15" s="37"/>
      <c r="K15" s="7"/>
      <c r="L15" s="7"/>
      <c r="M15" s="7"/>
    </row>
    <row r="16" ht="11.25" customHeight="1" hidden="1"/>
    <row r="17" ht="12.75" hidden="1"/>
    <row r="18" ht="12.75" hidden="1"/>
  </sheetData>
  <sheetProtection/>
  <mergeCells count="4">
    <mergeCell ref="C3:D3"/>
    <mergeCell ref="C4:D4"/>
    <mergeCell ref="B1:I1"/>
    <mergeCell ref="B6:I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120" zoomScaleNormal="120" zoomScalePageLayoutView="0" workbookViewId="0" topLeftCell="B4">
      <selection activeCell="D16" sqref="D16"/>
    </sheetView>
  </sheetViews>
  <sheetFormatPr defaultColWidth="0" defaultRowHeight="12.75" zeroHeight="1"/>
  <cols>
    <col min="1" max="1" width="6.57421875" style="0" hidden="1" customWidth="1"/>
    <col min="2" max="2" width="8.00390625" style="4" customWidth="1"/>
    <col min="3" max="3" width="6.57421875" style="4" customWidth="1"/>
    <col min="4" max="4" width="27.421875" style="6" customWidth="1"/>
    <col min="5" max="5" width="13.7109375" style="3" customWidth="1"/>
    <col min="6" max="6" width="34.7109375" style="5" customWidth="1"/>
    <col min="7" max="7" width="9.28125" style="3" customWidth="1"/>
    <col min="8" max="8" width="22.00390625" style="0" customWidth="1"/>
    <col min="9" max="16384" width="9.140625" style="0" hidden="1" customWidth="1"/>
  </cols>
  <sheetData>
    <row r="1" spans="2:12" ht="23.25">
      <c r="B1" s="155" t="s">
        <v>13</v>
      </c>
      <c r="C1" s="155"/>
      <c r="D1" s="155"/>
      <c r="E1" s="155"/>
      <c r="F1" s="155"/>
      <c r="G1" s="155"/>
      <c r="H1" s="155"/>
      <c r="I1" s="34"/>
      <c r="J1" s="34"/>
      <c r="K1" s="34"/>
      <c r="L1" s="34"/>
    </row>
    <row r="2" spans="2:9" ht="9.75" customHeight="1">
      <c r="B2" s="35"/>
      <c r="C2" s="35"/>
      <c r="D2" s="11"/>
      <c r="E2" s="35"/>
      <c r="F2" s="11"/>
      <c r="G2" s="11"/>
      <c r="H2" s="11"/>
      <c r="I2" s="11"/>
    </row>
    <row r="3" spans="2:8" ht="20.25">
      <c r="B3" s="153" t="s">
        <v>12</v>
      </c>
      <c r="C3" s="153"/>
      <c r="D3" s="73"/>
      <c r="E3" s="43"/>
      <c r="F3" s="44"/>
      <c r="G3" s="45"/>
      <c r="H3" s="12"/>
    </row>
    <row r="4" spans="2:8" ht="16.5">
      <c r="B4" s="154">
        <v>43449</v>
      </c>
      <c r="C4" s="154"/>
      <c r="D4" s="74"/>
      <c r="E4" s="43"/>
      <c r="F4" s="47"/>
      <c r="G4" s="48"/>
      <c r="H4" s="2"/>
    </row>
    <row r="5" spans="2:8" ht="9.75" customHeight="1">
      <c r="B5" s="1"/>
      <c r="C5" s="49"/>
      <c r="D5" s="46"/>
      <c r="E5" s="43"/>
      <c r="F5" s="47"/>
      <c r="G5" s="48"/>
      <c r="H5" s="2"/>
    </row>
    <row r="6" spans="2:9" ht="17.25" customHeight="1">
      <c r="B6" s="156" t="s">
        <v>26</v>
      </c>
      <c r="C6" s="156"/>
      <c r="D6" s="156"/>
      <c r="E6" s="156"/>
      <c r="F6" s="156"/>
      <c r="G6" s="156"/>
      <c r="H6" s="156"/>
      <c r="I6" s="72"/>
    </row>
    <row r="7" spans="4:7" ht="12.75">
      <c r="D7" s="10"/>
      <c r="G7" s="8"/>
    </row>
    <row r="8" spans="1:8" s="42" customFormat="1" ht="36.75" customHeight="1">
      <c r="A8" s="40" t="s">
        <v>19</v>
      </c>
      <c r="B8" s="40" t="s">
        <v>11</v>
      </c>
      <c r="C8" s="40" t="s">
        <v>0</v>
      </c>
      <c r="D8" s="40" t="s">
        <v>20</v>
      </c>
      <c r="E8" s="41" t="s">
        <v>1</v>
      </c>
      <c r="F8" s="40" t="s">
        <v>3</v>
      </c>
      <c r="G8" s="41" t="s">
        <v>9</v>
      </c>
      <c r="H8" s="41" t="s">
        <v>10</v>
      </c>
    </row>
    <row r="9" spans="1:8" s="7" customFormat="1" ht="15.75">
      <c r="A9" s="76">
        <v>5</v>
      </c>
      <c r="B9" s="103">
        <v>1</v>
      </c>
      <c r="C9" s="132">
        <v>225</v>
      </c>
      <c r="D9" s="134" t="s">
        <v>88</v>
      </c>
      <c r="E9" s="108">
        <v>2000</v>
      </c>
      <c r="F9" s="124" t="s">
        <v>82</v>
      </c>
      <c r="G9" s="87">
        <v>38.97</v>
      </c>
      <c r="H9" s="109" t="s">
        <v>75</v>
      </c>
    </row>
    <row r="10" spans="1:8" s="7" customFormat="1" ht="15.75">
      <c r="A10" s="76">
        <v>9</v>
      </c>
      <c r="B10" s="103">
        <v>2</v>
      </c>
      <c r="C10" s="132">
        <v>223</v>
      </c>
      <c r="D10" s="148" t="s">
        <v>57</v>
      </c>
      <c r="E10" s="108">
        <v>2001</v>
      </c>
      <c r="F10" s="124" t="s">
        <v>35</v>
      </c>
      <c r="G10" s="87">
        <v>38.99</v>
      </c>
      <c r="H10" s="109" t="s">
        <v>39</v>
      </c>
    </row>
    <row r="11" spans="1:12" s="7" customFormat="1" ht="15.75">
      <c r="A11" s="76">
        <v>14</v>
      </c>
      <c r="B11" s="103">
        <v>3</v>
      </c>
      <c r="C11" s="77">
        <v>346</v>
      </c>
      <c r="D11" s="79" t="s">
        <v>134</v>
      </c>
      <c r="E11" s="80" t="s">
        <v>135</v>
      </c>
      <c r="F11" s="125" t="s">
        <v>131</v>
      </c>
      <c r="G11" s="87">
        <v>39.04</v>
      </c>
      <c r="H11" s="102" t="s">
        <v>53</v>
      </c>
      <c r="I11"/>
      <c r="J11"/>
      <c r="K11"/>
      <c r="L11"/>
    </row>
    <row r="12" spans="1:8" s="7" customFormat="1" ht="15.75">
      <c r="A12" s="76">
        <v>10</v>
      </c>
      <c r="B12" s="103">
        <v>4</v>
      </c>
      <c r="C12" s="132">
        <v>315</v>
      </c>
      <c r="D12" s="145" t="s">
        <v>97</v>
      </c>
      <c r="E12" s="148" t="s">
        <v>98</v>
      </c>
      <c r="F12" s="123" t="s">
        <v>80</v>
      </c>
      <c r="G12" s="87">
        <v>39.34</v>
      </c>
      <c r="H12" s="148" t="s">
        <v>74</v>
      </c>
    </row>
    <row r="13" spans="1:8" s="7" customFormat="1" ht="15.75">
      <c r="A13" s="76">
        <v>12</v>
      </c>
      <c r="B13" s="103">
        <v>5</v>
      </c>
      <c r="C13" s="132">
        <v>317</v>
      </c>
      <c r="D13" s="148" t="s">
        <v>99</v>
      </c>
      <c r="E13" s="134" t="s">
        <v>100</v>
      </c>
      <c r="F13" s="123" t="s">
        <v>80</v>
      </c>
      <c r="G13" s="87">
        <v>40.23</v>
      </c>
      <c r="H13" s="137" t="s">
        <v>74</v>
      </c>
    </row>
    <row r="14" spans="1:8" s="7" customFormat="1" ht="15.75">
      <c r="A14" s="76">
        <v>11</v>
      </c>
      <c r="B14" s="103">
        <v>6</v>
      </c>
      <c r="C14" s="132">
        <v>273</v>
      </c>
      <c r="D14" s="133" t="s">
        <v>27</v>
      </c>
      <c r="E14" s="133" t="s">
        <v>28</v>
      </c>
      <c r="F14" s="123" t="s">
        <v>29</v>
      </c>
      <c r="G14" s="87">
        <v>40.94</v>
      </c>
      <c r="H14" s="136" t="s">
        <v>36</v>
      </c>
    </row>
    <row r="15" spans="1:8" s="7" customFormat="1" ht="15.75">
      <c r="A15" s="76">
        <v>2</v>
      </c>
      <c r="B15" s="103">
        <v>7</v>
      </c>
      <c r="C15" s="132">
        <v>233</v>
      </c>
      <c r="D15" s="134" t="s">
        <v>31</v>
      </c>
      <c r="E15" s="147" t="s">
        <v>32</v>
      </c>
      <c r="F15" s="123" t="s">
        <v>33</v>
      </c>
      <c r="G15" s="87">
        <v>41.61</v>
      </c>
      <c r="H15" s="147" t="s">
        <v>38</v>
      </c>
    </row>
    <row r="16" spans="1:8" s="7" customFormat="1" ht="15.75">
      <c r="A16" s="76">
        <v>3</v>
      </c>
      <c r="B16" s="103">
        <v>8</v>
      </c>
      <c r="C16" s="132">
        <v>142</v>
      </c>
      <c r="D16" s="147" t="s">
        <v>89</v>
      </c>
      <c r="E16" s="147" t="s">
        <v>90</v>
      </c>
      <c r="F16" s="123" t="s">
        <v>91</v>
      </c>
      <c r="G16" s="87">
        <v>41.78</v>
      </c>
      <c r="H16" s="147" t="s">
        <v>101</v>
      </c>
    </row>
    <row r="17" spans="1:8" s="7" customFormat="1" ht="15.75">
      <c r="A17" s="76">
        <v>4</v>
      </c>
      <c r="B17" s="103">
        <v>9</v>
      </c>
      <c r="C17" s="132">
        <v>300</v>
      </c>
      <c r="D17" s="135" t="s">
        <v>92</v>
      </c>
      <c r="E17" s="134">
        <v>2001</v>
      </c>
      <c r="F17" s="123" t="s">
        <v>30</v>
      </c>
      <c r="G17" s="87">
        <v>42.08</v>
      </c>
      <c r="H17" s="137" t="s">
        <v>102</v>
      </c>
    </row>
    <row r="18" spans="1:12" s="7" customFormat="1" ht="15.75">
      <c r="A18" s="76">
        <v>7</v>
      </c>
      <c r="B18" s="103">
        <v>10</v>
      </c>
      <c r="C18" s="132">
        <v>264</v>
      </c>
      <c r="D18" s="133" t="s">
        <v>43</v>
      </c>
      <c r="E18" s="133" t="s">
        <v>44</v>
      </c>
      <c r="F18" s="123" t="s">
        <v>45</v>
      </c>
      <c r="G18" s="87">
        <v>44.41</v>
      </c>
      <c r="H18" s="136" t="s">
        <v>51</v>
      </c>
      <c r="I18"/>
      <c r="J18"/>
      <c r="K18"/>
      <c r="L18"/>
    </row>
    <row r="19" spans="1:8" s="7" customFormat="1" ht="15.75">
      <c r="A19" s="76">
        <v>1</v>
      </c>
      <c r="B19" s="103" t="s">
        <v>72</v>
      </c>
      <c r="C19" s="132">
        <v>253</v>
      </c>
      <c r="D19" s="133" t="s">
        <v>66</v>
      </c>
      <c r="E19" s="122" t="s">
        <v>67</v>
      </c>
      <c r="F19" s="123" t="s">
        <v>68</v>
      </c>
      <c r="G19" s="87">
        <v>38.23</v>
      </c>
      <c r="H19" s="136" t="s">
        <v>56</v>
      </c>
    </row>
    <row r="20" spans="1:8" s="7" customFormat="1" ht="15.75">
      <c r="A20" s="76">
        <v>8</v>
      </c>
      <c r="B20" s="103"/>
      <c r="C20" s="146">
        <v>313</v>
      </c>
      <c r="D20" s="148" t="s">
        <v>95</v>
      </c>
      <c r="E20" s="148" t="s">
        <v>96</v>
      </c>
      <c r="F20" s="123" t="s">
        <v>80</v>
      </c>
      <c r="G20" s="87" t="s">
        <v>139</v>
      </c>
      <c r="H20" s="148" t="s">
        <v>74</v>
      </c>
    </row>
    <row r="21" spans="1:12" s="7" customFormat="1" ht="15.75">
      <c r="A21" s="76">
        <v>6</v>
      </c>
      <c r="B21" s="103">
        <f>IF(ISBLANK(G21),"",RANK(G21,G$9:G49,1))</f>
      </c>
      <c r="C21" s="132">
        <v>316</v>
      </c>
      <c r="D21" s="145" t="s">
        <v>93</v>
      </c>
      <c r="E21" s="134" t="s">
        <v>94</v>
      </c>
      <c r="F21" s="123" t="s">
        <v>80</v>
      </c>
      <c r="G21" s="87"/>
      <c r="H21" s="137" t="s">
        <v>74</v>
      </c>
      <c r="I21"/>
      <c r="J21"/>
      <c r="K21"/>
      <c r="L21"/>
    </row>
    <row r="22" spans="1:12" s="7" customFormat="1" ht="15.75">
      <c r="A22" s="76">
        <v>13</v>
      </c>
      <c r="B22" s="103" t="s">
        <v>72</v>
      </c>
      <c r="C22" s="77">
        <v>344</v>
      </c>
      <c r="D22" s="79" t="s">
        <v>130</v>
      </c>
      <c r="E22" s="80" t="s">
        <v>133</v>
      </c>
      <c r="F22" s="81" t="s">
        <v>131</v>
      </c>
      <c r="G22" s="87"/>
      <c r="H22" s="83" t="s">
        <v>132</v>
      </c>
      <c r="I22"/>
      <c r="J22"/>
      <c r="K22"/>
      <c r="L22"/>
    </row>
    <row r="23" spans="1:8" s="7" customFormat="1" ht="15.75" hidden="1">
      <c r="A23" s="76"/>
      <c r="B23" s="103">
        <f>IF(ISBLANK(G23),"",RANK(G23,G$9:G52,1))</f>
      </c>
      <c r="C23" s="77"/>
      <c r="D23" s="79"/>
      <c r="E23" s="80"/>
      <c r="F23" s="81"/>
      <c r="G23" s="87"/>
      <c r="H23" s="83"/>
    </row>
    <row r="24" spans="1:8" s="7" customFormat="1" ht="15.75" hidden="1">
      <c r="A24" s="76"/>
      <c r="B24" s="103">
        <f>IF(ISBLANK(G24),"",RANK(G24,G$9:G53,1))</f>
      </c>
      <c r="C24" s="77"/>
      <c r="D24" s="79"/>
      <c r="E24" s="80"/>
      <c r="F24" s="81"/>
      <c r="G24" s="87"/>
      <c r="H24" s="83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/>
    <row r="46" ht="12.75"/>
  </sheetData>
  <sheetProtection/>
  <mergeCells count="4">
    <mergeCell ref="B1:H1"/>
    <mergeCell ref="B6:H6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145" zoomScaleNormal="145" zoomScalePageLayoutView="0" workbookViewId="0" topLeftCell="B1">
      <selection activeCell="G9" sqref="G9:G12"/>
    </sheetView>
  </sheetViews>
  <sheetFormatPr defaultColWidth="0" defaultRowHeight="12.75" zeroHeight="1"/>
  <cols>
    <col min="1" max="1" width="5.8515625" style="0" hidden="1" customWidth="1"/>
    <col min="2" max="2" width="8.00390625" style="4" customWidth="1"/>
    <col min="3" max="3" width="6.57421875" style="4" customWidth="1"/>
    <col min="4" max="4" width="32.28125" style="6" customWidth="1"/>
    <col min="5" max="5" width="13.421875" style="3" bestFit="1" customWidth="1"/>
    <col min="6" max="6" width="34.7109375" style="5" customWidth="1"/>
    <col min="7" max="7" width="10.57421875" style="3" bestFit="1" customWidth="1"/>
    <col min="8" max="8" width="19.8515625" style="0" customWidth="1"/>
    <col min="9" max="16384" width="9.140625" style="0" hidden="1" customWidth="1"/>
  </cols>
  <sheetData>
    <row r="1" spans="2:12" ht="23.25">
      <c r="B1" s="155" t="s">
        <v>13</v>
      </c>
      <c r="C1" s="155"/>
      <c r="D1" s="155"/>
      <c r="E1" s="155"/>
      <c r="F1" s="155"/>
      <c r="G1" s="155"/>
      <c r="H1" s="155"/>
      <c r="I1" s="34"/>
      <c r="J1" s="34"/>
      <c r="K1" s="34"/>
      <c r="L1" s="34"/>
    </row>
    <row r="2" spans="2:8" ht="9.75" customHeight="1">
      <c r="B2" s="35"/>
      <c r="C2" s="35"/>
      <c r="D2" s="11"/>
      <c r="E2" s="35"/>
      <c r="F2" s="11"/>
      <c r="G2" s="11"/>
      <c r="H2" s="11"/>
    </row>
    <row r="3" spans="2:8" ht="20.25">
      <c r="B3" s="153" t="s">
        <v>12</v>
      </c>
      <c r="C3" s="153"/>
      <c r="D3" s="73"/>
      <c r="E3" s="43"/>
      <c r="F3" s="44"/>
      <c r="G3" s="45"/>
      <c r="H3" s="12"/>
    </row>
    <row r="4" spans="2:8" ht="16.5">
      <c r="B4" s="154">
        <v>43449</v>
      </c>
      <c r="C4" s="154"/>
      <c r="D4" s="74"/>
      <c r="E4" s="43"/>
      <c r="F4" s="47"/>
      <c r="G4" s="48"/>
      <c r="H4" s="2"/>
    </row>
    <row r="5" spans="2:8" ht="9.75" customHeight="1">
      <c r="B5" s="1"/>
      <c r="C5" s="49"/>
      <c r="D5" s="46"/>
      <c r="E5" s="43"/>
      <c r="F5" s="47"/>
      <c r="G5" s="48"/>
      <c r="H5" s="2"/>
    </row>
    <row r="6" spans="2:8" ht="17.25" customHeight="1">
      <c r="B6" s="156" t="s">
        <v>25</v>
      </c>
      <c r="C6" s="156"/>
      <c r="D6" s="156"/>
      <c r="E6" s="156"/>
      <c r="F6" s="156"/>
      <c r="G6" s="156"/>
      <c r="H6" s="156"/>
    </row>
    <row r="7" spans="4:7" ht="12.75">
      <c r="D7" s="10"/>
      <c r="G7" s="8"/>
    </row>
    <row r="8" spans="1:8" s="42" customFormat="1" ht="36.75" customHeight="1">
      <c r="A8" s="40" t="s">
        <v>19</v>
      </c>
      <c r="B8" s="40" t="s">
        <v>11</v>
      </c>
      <c r="C8" s="40" t="s">
        <v>0</v>
      </c>
      <c r="D8" s="40" t="s">
        <v>20</v>
      </c>
      <c r="E8" s="41" t="s">
        <v>1</v>
      </c>
      <c r="F8" s="40" t="s">
        <v>3</v>
      </c>
      <c r="G8" s="41" t="s">
        <v>9</v>
      </c>
      <c r="H8" s="41" t="s">
        <v>10</v>
      </c>
    </row>
    <row r="9" spans="1:9" s="7" customFormat="1" ht="15.75">
      <c r="A9" s="76">
        <v>1</v>
      </c>
      <c r="B9" s="103">
        <f>IF(ISBLANK(G9),"",RANK(G9,G$9:G60,1))</f>
        <v>1</v>
      </c>
      <c r="C9" s="138">
        <v>255</v>
      </c>
      <c r="D9" s="139" t="s">
        <v>103</v>
      </c>
      <c r="E9" s="139" t="s">
        <v>104</v>
      </c>
      <c r="F9" s="123" t="s">
        <v>68</v>
      </c>
      <c r="G9" s="105">
        <v>0.0009773148148148148</v>
      </c>
      <c r="H9" s="141" t="s">
        <v>56</v>
      </c>
      <c r="I9" s="37"/>
    </row>
    <row r="10" spans="1:9" s="7" customFormat="1" ht="15.75">
      <c r="A10" s="76">
        <v>2</v>
      </c>
      <c r="B10" s="103">
        <f>IF(ISBLANK(G10),"",RANK(G10,G$9:G61,1))</f>
        <v>2</v>
      </c>
      <c r="C10" s="138">
        <v>272</v>
      </c>
      <c r="D10" s="139" t="s">
        <v>105</v>
      </c>
      <c r="E10" s="139" t="s">
        <v>106</v>
      </c>
      <c r="F10" s="123" t="s">
        <v>68</v>
      </c>
      <c r="G10" s="105">
        <v>0.0010246527777777778</v>
      </c>
      <c r="H10" s="141" t="s">
        <v>56</v>
      </c>
      <c r="I10" s="37"/>
    </row>
    <row r="11" spans="1:8" s="7" customFormat="1" ht="15.75">
      <c r="A11" s="76">
        <v>3</v>
      </c>
      <c r="B11" s="103">
        <f>IF(ISBLANK(G11),"",RANK(G11,G$9:G62,1))</f>
        <v>3</v>
      </c>
      <c r="C11" s="138">
        <v>234</v>
      </c>
      <c r="D11" s="140" t="s">
        <v>107</v>
      </c>
      <c r="E11" s="139" t="s">
        <v>108</v>
      </c>
      <c r="F11" s="123" t="s">
        <v>33</v>
      </c>
      <c r="G11" s="105">
        <v>0.001047800925925926</v>
      </c>
      <c r="H11" s="141" t="s">
        <v>38</v>
      </c>
    </row>
    <row r="12" spans="1:8" s="7" customFormat="1" ht="15.75">
      <c r="A12" s="76">
        <v>4</v>
      </c>
      <c r="B12" s="103">
        <f>IF(ISBLANK(G12),"",RANK(G12,G$9:G63,1))</f>
        <v>4</v>
      </c>
      <c r="C12" s="138">
        <v>270</v>
      </c>
      <c r="D12" s="139" t="s">
        <v>109</v>
      </c>
      <c r="E12" s="139" t="s">
        <v>110</v>
      </c>
      <c r="F12" s="123" t="s">
        <v>68</v>
      </c>
      <c r="G12" s="105">
        <v>0.0010890046296296297</v>
      </c>
      <c r="H12" s="141" t="s">
        <v>56</v>
      </c>
    </row>
    <row r="13" spans="1:11" s="7" customFormat="1" ht="15.75" hidden="1">
      <c r="A13" s="76">
        <v>5</v>
      </c>
      <c r="B13" s="103">
        <f>IF(ISBLANK(G13),"",RANK(G13,G$9:G64,1))</f>
      </c>
      <c r="C13" s="77"/>
      <c r="D13" s="79"/>
      <c r="E13" s="80"/>
      <c r="F13" s="125"/>
      <c r="G13" s="85"/>
      <c r="H13" s="82"/>
      <c r="I13"/>
      <c r="J13"/>
      <c r="K13"/>
    </row>
    <row r="14" spans="1:9" s="7" customFormat="1" ht="15.75" hidden="1">
      <c r="A14" s="76">
        <v>6</v>
      </c>
      <c r="B14" s="103">
        <f>IF(ISBLANK(G14),"",RANK(G14,G$9:G65,1))</f>
      </c>
      <c r="C14" s="77"/>
      <c r="D14" s="79"/>
      <c r="E14" s="80"/>
      <c r="F14" s="125"/>
      <c r="G14" s="85"/>
      <c r="H14" s="82"/>
      <c r="I14" s="37"/>
    </row>
    <row r="15" spans="1:9" s="7" customFormat="1" ht="15.75" hidden="1">
      <c r="A15" s="76">
        <v>7</v>
      </c>
      <c r="B15" s="103">
        <f>IF(ISBLANK(G15),"",RANK(G15,G$9:G66,1))</f>
      </c>
      <c r="C15" s="77"/>
      <c r="D15" s="79"/>
      <c r="E15" s="80"/>
      <c r="F15" s="125"/>
      <c r="G15" s="85"/>
      <c r="H15" s="82"/>
      <c r="I15" s="37"/>
    </row>
    <row r="16" spans="1:8" s="7" customFormat="1" ht="15.75" hidden="1">
      <c r="A16" s="76">
        <v>8</v>
      </c>
      <c r="B16" s="103">
        <f>IF(ISBLANK(G16),"",RANK(G16,G$9:G67,1))</f>
      </c>
      <c r="C16" s="77"/>
      <c r="D16" s="79"/>
      <c r="E16" s="80"/>
      <c r="F16" s="125"/>
      <c r="G16" s="85"/>
      <c r="H16" s="82"/>
    </row>
    <row r="17" spans="1:9" s="7" customFormat="1" ht="15.75" hidden="1">
      <c r="A17" s="76">
        <v>9</v>
      </c>
      <c r="B17" s="103">
        <f>IF(ISBLANK(G17),"",RANK(G17,G$9:G68,1))</f>
      </c>
      <c r="C17" s="77"/>
      <c r="D17" s="79"/>
      <c r="E17" s="80"/>
      <c r="F17" s="125"/>
      <c r="G17" s="85"/>
      <c r="H17" s="82"/>
      <c r="I17" s="37"/>
    </row>
    <row r="18" spans="1:11" s="7" customFormat="1" ht="15.75" hidden="1">
      <c r="A18" s="76">
        <v>10</v>
      </c>
      <c r="B18" s="103">
        <f>IF(ISBLANK(G18),"",RANK(G18,G$9:G69,1))</f>
      </c>
      <c r="C18" s="77"/>
      <c r="D18" s="79"/>
      <c r="E18" s="80"/>
      <c r="F18" s="125"/>
      <c r="G18" s="85"/>
      <c r="H18" s="82"/>
      <c r="I18"/>
      <c r="J18"/>
      <c r="K18"/>
    </row>
    <row r="19" spans="1:11" s="7" customFormat="1" ht="15.75" hidden="1">
      <c r="A19" s="76">
        <v>11</v>
      </c>
      <c r="B19" s="103">
        <f>IF(ISBLANK(G19),"",RANK(G19,G$9:G70,1))</f>
      </c>
      <c r="C19" s="77"/>
      <c r="D19" s="79"/>
      <c r="E19" s="80"/>
      <c r="F19" s="125"/>
      <c r="G19" s="85"/>
      <c r="H19" s="82"/>
      <c r="I19"/>
      <c r="J19"/>
      <c r="K19"/>
    </row>
    <row r="20" spans="1:8" s="7" customFormat="1" ht="15.75" hidden="1">
      <c r="A20" s="76">
        <v>12</v>
      </c>
      <c r="B20" s="103">
        <f>IF(ISBLANK(G20),"",RANK(G20,G$9:G71,1))</f>
      </c>
      <c r="C20" s="77"/>
      <c r="D20" s="79"/>
      <c r="E20" s="80"/>
      <c r="F20" s="125"/>
      <c r="G20" s="85"/>
      <c r="H20" s="90"/>
    </row>
    <row r="21" spans="1:9" s="7" customFormat="1" ht="15.75" hidden="1">
      <c r="A21" s="91"/>
      <c r="B21" s="103">
        <f>IF(ISBLANK(G21),"",RANK(G21,G$9:G72,1))</f>
      </c>
      <c r="C21" s="92"/>
      <c r="D21" s="93"/>
      <c r="E21" s="94"/>
      <c r="F21" s="126"/>
      <c r="G21" s="91"/>
      <c r="H21" s="86"/>
      <c r="I21" s="37"/>
    </row>
    <row r="22" spans="1:8" ht="15" hidden="1">
      <c r="A22" s="87"/>
      <c r="B22" s="103">
        <f>IF(ISBLANK(G22),"",RANK(G22,G$9:G73,1))</f>
      </c>
      <c r="C22" s="87"/>
      <c r="D22" s="85"/>
      <c r="E22" s="88"/>
      <c r="F22" s="127"/>
      <c r="G22" s="88"/>
      <c r="H22" s="85"/>
    </row>
  </sheetData>
  <sheetProtection/>
  <mergeCells count="4">
    <mergeCell ref="B1:H1"/>
    <mergeCell ref="B6:H6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130" zoomScaleNormal="130" zoomScalePageLayoutView="0" workbookViewId="0" topLeftCell="B1">
      <selection activeCell="E17" sqref="E17"/>
    </sheetView>
  </sheetViews>
  <sheetFormatPr defaultColWidth="0" defaultRowHeight="12.75" zeroHeight="1"/>
  <cols>
    <col min="1" max="1" width="5.57421875" style="0" hidden="1" customWidth="1"/>
    <col min="2" max="2" width="8.00390625" style="4" customWidth="1"/>
    <col min="3" max="3" width="6.57421875" style="4" customWidth="1"/>
    <col min="4" max="4" width="25.57421875" style="6" customWidth="1"/>
    <col min="5" max="5" width="13.421875" style="3" bestFit="1" customWidth="1"/>
    <col min="6" max="6" width="33.28125" style="5" bestFit="1" customWidth="1"/>
    <col min="7" max="7" width="10.57421875" style="3" bestFit="1" customWidth="1"/>
    <col min="8" max="8" width="20.421875" style="0" customWidth="1"/>
    <col min="9" max="16384" width="9.140625" style="0" hidden="1" customWidth="1"/>
  </cols>
  <sheetData>
    <row r="1" spans="2:12" ht="23.25">
      <c r="B1" s="155" t="s">
        <v>13</v>
      </c>
      <c r="C1" s="155"/>
      <c r="D1" s="155"/>
      <c r="E1" s="155"/>
      <c r="F1" s="155"/>
      <c r="G1" s="155"/>
      <c r="H1" s="155"/>
      <c r="I1" s="34"/>
      <c r="J1" s="34"/>
      <c r="K1" s="34"/>
      <c r="L1" s="34"/>
    </row>
    <row r="2" spans="2:8" ht="9.75" customHeight="1">
      <c r="B2" s="35"/>
      <c r="C2" s="35"/>
      <c r="D2" s="11"/>
      <c r="E2" s="35"/>
      <c r="F2" s="11"/>
      <c r="G2" s="11"/>
      <c r="H2" s="11"/>
    </row>
    <row r="3" spans="2:8" ht="20.25">
      <c r="B3" s="153" t="s">
        <v>12</v>
      </c>
      <c r="C3" s="153"/>
      <c r="D3" s="73"/>
      <c r="E3" s="43"/>
      <c r="F3" s="44"/>
      <c r="G3" s="45"/>
      <c r="H3" s="12"/>
    </row>
    <row r="4" spans="2:8" ht="16.5">
      <c r="B4" s="154">
        <v>43449</v>
      </c>
      <c r="C4" s="154"/>
      <c r="D4" s="74"/>
      <c r="E4" s="43"/>
      <c r="F4" s="47"/>
      <c r="G4" s="48"/>
      <c r="H4" s="2"/>
    </row>
    <row r="5" spans="2:8" ht="9.75" customHeight="1">
      <c r="B5" s="1"/>
      <c r="C5" s="49"/>
      <c r="D5" s="46"/>
      <c r="E5" s="43"/>
      <c r="F5" s="47"/>
      <c r="G5" s="48"/>
      <c r="H5" s="2"/>
    </row>
    <row r="6" spans="2:8" ht="17.25" customHeight="1">
      <c r="B6" s="156" t="s">
        <v>24</v>
      </c>
      <c r="C6" s="156"/>
      <c r="D6" s="156"/>
      <c r="E6" s="156"/>
      <c r="F6" s="156"/>
      <c r="G6" s="156"/>
      <c r="H6" s="156"/>
    </row>
    <row r="7" spans="4:7" ht="12.75">
      <c r="D7" s="10"/>
      <c r="G7" s="8"/>
    </row>
    <row r="8" spans="1:8" s="42" customFormat="1" ht="36.75" customHeight="1">
      <c r="A8" s="40" t="s">
        <v>16</v>
      </c>
      <c r="B8" s="40" t="s">
        <v>11</v>
      </c>
      <c r="C8" s="40" t="s">
        <v>0</v>
      </c>
      <c r="D8" s="40" t="s">
        <v>20</v>
      </c>
      <c r="E8" s="41" t="s">
        <v>1</v>
      </c>
      <c r="F8" s="40" t="s">
        <v>3</v>
      </c>
      <c r="G8" s="41" t="s">
        <v>9</v>
      </c>
      <c r="H8" s="41" t="s">
        <v>10</v>
      </c>
    </row>
    <row r="9" spans="1:9" s="7" customFormat="1" ht="15.75">
      <c r="A9" s="76">
        <v>2</v>
      </c>
      <c r="B9" s="103">
        <v>1</v>
      </c>
      <c r="C9" s="142">
        <v>263</v>
      </c>
      <c r="D9" s="143" t="s">
        <v>113</v>
      </c>
      <c r="E9" s="143" t="s">
        <v>114</v>
      </c>
      <c r="F9" s="123" t="s">
        <v>45</v>
      </c>
      <c r="G9" s="105">
        <v>0.00336099537037037</v>
      </c>
      <c r="H9" s="144" t="s">
        <v>51</v>
      </c>
      <c r="I9" s="37"/>
    </row>
    <row r="10" spans="1:9" s="7" customFormat="1" ht="15.75">
      <c r="A10" s="76">
        <v>1</v>
      </c>
      <c r="B10" s="103" t="s">
        <v>72</v>
      </c>
      <c r="C10" s="142">
        <v>261</v>
      </c>
      <c r="D10" s="143" t="s">
        <v>111</v>
      </c>
      <c r="E10" s="122" t="s">
        <v>112</v>
      </c>
      <c r="F10" s="123" t="s">
        <v>68</v>
      </c>
      <c r="G10" s="105">
        <v>0.0029875</v>
      </c>
      <c r="H10" s="144" t="s">
        <v>56</v>
      </c>
      <c r="I10" s="37"/>
    </row>
    <row r="11" spans="1:9" s="7" customFormat="1" ht="15.75">
      <c r="A11" s="76">
        <v>3</v>
      </c>
      <c r="B11" s="103">
        <f>IF(ISBLANK(G11),"",RANK(G11,G$10:G62,1))</f>
      </c>
      <c r="C11" s="77"/>
      <c r="D11" s="79"/>
      <c r="E11" s="80"/>
      <c r="F11" s="125"/>
      <c r="G11" s="85"/>
      <c r="H11" s="89"/>
      <c r="I11" s="37"/>
    </row>
    <row r="12" spans="1:9" s="7" customFormat="1" ht="15.75">
      <c r="A12" s="76">
        <v>4</v>
      </c>
      <c r="B12" s="103">
        <f>IF(ISBLANK(G12),"",RANK(G12,G$10:G63,1))</f>
      </c>
      <c r="C12" s="77"/>
      <c r="D12" s="79"/>
      <c r="E12" s="80"/>
      <c r="F12" s="125"/>
      <c r="G12" s="85"/>
      <c r="H12" s="83"/>
      <c r="I12" s="37"/>
    </row>
    <row r="13" spans="1:9" s="7" customFormat="1" ht="15.75">
      <c r="A13" s="76">
        <v>5</v>
      </c>
      <c r="B13" s="103">
        <f>IF(ISBLANK(G13),"",RANK(G13,G$10:G64,1))</f>
      </c>
      <c r="C13" s="77"/>
      <c r="D13" s="79"/>
      <c r="E13" s="80"/>
      <c r="F13" s="125"/>
      <c r="G13" s="85"/>
      <c r="H13" s="83"/>
      <c r="I13" s="37"/>
    </row>
    <row r="14" spans="1:9" s="7" customFormat="1" ht="15.75">
      <c r="A14" s="76">
        <v>6</v>
      </c>
      <c r="B14" s="103">
        <f>IF(ISBLANK(G14),"",RANK(G14,G$10:G65,1))</f>
      </c>
      <c r="C14" s="77"/>
      <c r="D14" s="79"/>
      <c r="E14" s="80"/>
      <c r="F14" s="125"/>
      <c r="G14" s="85"/>
      <c r="H14" s="83"/>
      <c r="I14" s="37"/>
    </row>
    <row r="15" spans="1:9" s="7" customFormat="1" ht="15.75">
      <c r="A15" s="76">
        <v>7</v>
      </c>
      <c r="B15" s="103">
        <f>IF(ISBLANK(G15),"",RANK(G15,G$10:G66,1))</f>
      </c>
      <c r="C15" s="77"/>
      <c r="D15" s="79">
        <v>1</v>
      </c>
      <c r="E15" s="80"/>
      <c r="F15" s="125"/>
      <c r="G15" s="85"/>
      <c r="H15" s="83"/>
      <c r="I15" s="37"/>
    </row>
    <row r="16" spans="1:9" s="7" customFormat="1" ht="15.75">
      <c r="A16" s="76">
        <v>8</v>
      </c>
      <c r="B16" s="103">
        <f>IF(ISBLANK(G16),"",RANK(G16,G$10:G67,1))</f>
      </c>
      <c r="C16" s="77"/>
      <c r="D16" s="79"/>
      <c r="E16" s="80"/>
      <c r="F16" s="125"/>
      <c r="G16" s="85"/>
      <c r="H16" s="83"/>
      <c r="I16" s="37"/>
    </row>
    <row r="17" spans="1:8" ht="15.75">
      <c r="A17" s="76">
        <v>9</v>
      </c>
      <c r="B17" s="103">
        <f>IF(ISBLANK(G17),"",RANK(G17,G$10:G68,1))</f>
      </c>
      <c r="C17" s="77"/>
      <c r="D17" s="79"/>
      <c r="E17" s="80"/>
      <c r="F17" s="125"/>
      <c r="G17" s="88"/>
      <c r="H17" s="83"/>
    </row>
    <row r="18" ht="12.75"/>
  </sheetData>
  <sheetProtection/>
  <mergeCells count="4">
    <mergeCell ref="B1:H1"/>
    <mergeCell ref="B6:H6"/>
    <mergeCell ref="B3:C3"/>
    <mergeCell ref="B4:C4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115" zoomScaleNormal="115" workbookViewId="0" topLeftCell="B1">
      <selection activeCell="G16" sqref="G16"/>
    </sheetView>
  </sheetViews>
  <sheetFormatPr defaultColWidth="0" defaultRowHeight="12.75" zeroHeight="1"/>
  <cols>
    <col min="1" max="1" width="7.421875" style="13" hidden="1" customWidth="1"/>
    <col min="2" max="2" width="6.140625" style="13" customWidth="1"/>
    <col min="3" max="3" width="5.57421875" style="13" customWidth="1"/>
    <col min="4" max="4" width="22.140625" style="15" bestFit="1" customWidth="1"/>
    <col min="5" max="5" width="13.421875" style="16" bestFit="1" customWidth="1"/>
    <col min="6" max="6" width="33.7109375" style="15" bestFit="1" customWidth="1"/>
    <col min="7" max="10" width="7.421875" style="15" customWidth="1"/>
    <col min="11" max="14" width="7.421875" style="13" customWidth="1"/>
    <col min="15" max="15" width="27.00390625" style="55" customWidth="1"/>
    <col min="16" max="16384" width="9.140625" style="13" hidden="1" customWidth="1"/>
  </cols>
  <sheetData>
    <row r="1" spans="2:23" ht="23.25">
      <c r="B1" s="155" t="s">
        <v>13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34"/>
      <c r="Q1" s="34"/>
      <c r="R1" s="34"/>
      <c r="S1" s="33"/>
      <c r="T1" s="33"/>
      <c r="U1" s="33"/>
      <c r="V1" s="26"/>
      <c r="W1" s="26"/>
    </row>
    <row r="2" spans="3:23" ht="20.25">
      <c r="C2" s="32"/>
      <c r="D2" s="39"/>
      <c r="E2" s="67"/>
      <c r="F2" s="63"/>
      <c r="G2" s="29"/>
      <c r="H2" s="31"/>
      <c r="I2" s="30"/>
      <c r="J2" s="30"/>
      <c r="K2" s="28"/>
      <c r="N2" s="27"/>
      <c r="U2" s="15"/>
      <c r="V2" s="26"/>
      <c r="W2" s="26"/>
    </row>
    <row r="3" spans="3:23" ht="20.25">
      <c r="C3" s="153" t="s">
        <v>12</v>
      </c>
      <c r="D3" s="153"/>
      <c r="E3" s="67"/>
      <c r="F3" s="63"/>
      <c r="G3" s="29"/>
      <c r="H3" s="31"/>
      <c r="I3" s="30"/>
      <c r="J3" s="30"/>
      <c r="K3" s="28"/>
      <c r="N3" s="27"/>
      <c r="U3" s="15"/>
      <c r="V3" s="26"/>
      <c r="W3" s="26"/>
    </row>
    <row r="4" spans="3:22" ht="17.25">
      <c r="C4" s="154">
        <v>43449</v>
      </c>
      <c r="D4" s="154"/>
      <c r="E4" s="62"/>
      <c r="F4" s="66"/>
      <c r="G4" s="65"/>
      <c r="H4" s="65"/>
      <c r="I4" s="65"/>
      <c r="J4" s="65"/>
      <c r="K4" s="28"/>
      <c r="N4" s="27"/>
      <c r="U4" s="15"/>
      <c r="V4" s="15"/>
    </row>
    <row r="5" spans="3:14" ht="16.5">
      <c r="C5" s="64"/>
      <c r="D5" s="63"/>
      <c r="E5" s="62"/>
      <c r="F5" s="61"/>
      <c r="M5" s="15"/>
      <c r="N5" s="15"/>
    </row>
    <row r="6" spans="2:15" ht="17.25">
      <c r="B6" s="156" t="s">
        <v>23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3:14" ht="16.5">
      <c r="C7" s="64"/>
      <c r="D7" s="63"/>
      <c r="E7" s="62"/>
      <c r="F7" s="61"/>
      <c r="M7" s="15"/>
      <c r="N7" s="15"/>
    </row>
    <row r="8" spans="1:15" s="56" customFormat="1" ht="28.5">
      <c r="A8" s="40" t="s">
        <v>16</v>
      </c>
      <c r="B8" s="57" t="s">
        <v>11</v>
      </c>
      <c r="C8" s="58" t="s">
        <v>0</v>
      </c>
      <c r="D8" s="40" t="s">
        <v>20</v>
      </c>
      <c r="E8" s="60" t="s">
        <v>1</v>
      </c>
      <c r="F8" s="59" t="s">
        <v>3</v>
      </c>
      <c r="G8" s="58" t="s">
        <v>7</v>
      </c>
      <c r="H8" s="58" t="s">
        <v>6</v>
      </c>
      <c r="I8" s="58" t="s">
        <v>5</v>
      </c>
      <c r="J8" s="58" t="s">
        <v>9</v>
      </c>
      <c r="K8" s="57">
        <v>4</v>
      </c>
      <c r="L8" s="57">
        <v>5</v>
      </c>
      <c r="M8" s="57">
        <v>6</v>
      </c>
      <c r="N8" s="57" t="s">
        <v>2</v>
      </c>
      <c r="O8" s="57" t="s">
        <v>10</v>
      </c>
    </row>
    <row r="9" spans="1:15" ht="15.75">
      <c r="A9" s="76">
        <v>9</v>
      </c>
      <c r="B9" s="97">
        <f>IF(ISBLANK(N9),"",RANK(N9,N$9:N19,0))</f>
        <v>1</v>
      </c>
      <c r="C9" s="146">
        <v>242</v>
      </c>
      <c r="D9" s="148" t="s">
        <v>136</v>
      </c>
      <c r="E9" s="113">
        <v>36594</v>
      </c>
      <c r="F9" s="115" t="s">
        <v>46</v>
      </c>
      <c r="G9" s="101">
        <v>5.98</v>
      </c>
      <c r="H9" s="101">
        <v>5.74</v>
      </c>
      <c r="I9" s="101">
        <v>6.18</v>
      </c>
      <c r="J9" s="101">
        <v>8</v>
      </c>
      <c r="K9" s="101">
        <v>5.77</v>
      </c>
      <c r="L9" s="101">
        <v>6.11</v>
      </c>
      <c r="M9" s="101">
        <v>5.89</v>
      </c>
      <c r="N9" s="104">
        <f aca="true" t="shared" si="0" ref="N9:N17">MAX(G9:I9,K9:M9)</f>
        <v>6.18</v>
      </c>
      <c r="O9" s="115" t="s">
        <v>52</v>
      </c>
    </row>
    <row r="10" spans="1:15" ht="15.75">
      <c r="A10" s="76">
        <v>2</v>
      </c>
      <c r="B10" s="97">
        <f>IF(ISBLANK(N10),"",RANK(N10,N$9:N20,0))</f>
        <v>2</v>
      </c>
      <c r="C10" s="146">
        <v>226</v>
      </c>
      <c r="D10" s="148" t="s">
        <v>116</v>
      </c>
      <c r="E10" s="108">
        <v>2000</v>
      </c>
      <c r="F10" s="115" t="s">
        <v>35</v>
      </c>
      <c r="G10" s="101">
        <v>6.06</v>
      </c>
      <c r="H10" s="101">
        <v>5.84</v>
      </c>
      <c r="I10" s="101">
        <v>6.14</v>
      </c>
      <c r="J10" s="101">
        <v>7</v>
      </c>
      <c r="K10" s="101">
        <v>5.87</v>
      </c>
      <c r="L10" s="101" t="s">
        <v>140</v>
      </c>
      <c r="M10" s="101">
        <v>5.99</v>
      </c>
      <c r="N10" s="104">
        <f t="shared" si="0"/>
        <v>6.14</v>
      </c>
      <c r="O10" s="115" t="s">
        <v>119</v>
      </c>
    </row>
    <row r="11" spans="1:15" ht="15.75">
      <c r="A11" s="76">
        <v>7</v>
      </c>
      <c r="B11" s="97">
        <f>IF(ISBLANK(N11),"",RANK(N11,N$9:N21,0))</f>
        <v>3</v>
      </c>
      <c r="C11" s="146">
        <v>312</v>
      </c>
      <c r="D11" s="145" t="s">
        <v>85</v>
      </c>
      <c r="E11" s="148" t="s">
        <v>79</v>
      </c>
      <c r="F11" s="148" t="s">
        <v>80</v>
      </c>
      <c r="G11" s="101">
        <v>5.9</v>
      </c>
      <c r="H11" s="101">
        <v>5.81</v>
      </c>
      <c r="I11" s="101">
        <v>5.73</v>
      </c>
      <c r="J11" s="101">
        <v>6</v>
      </c>
      <c r="K11" s="101">
        <v>5.81</v>
      </c>
      <c r="L11" s="101">
        <v>5.98</v>
      </c>
      <c r="M11" s="101">
        <v>5.81</v>
      </c>
      <c r="N11" s="104">
        <f t="shared" si="0"/>
        <v>5.98</v>
      </c>
      <c r="O11" s="148" t="s">
        <v>74</v>
      </c>
    </row>
    <row r="12" spans="1:15" ht="15.75">
      <c r="A12" s="76">
        <v>3</v>
      </c>
      <c r="B12" s="97">
        <f>IF(ISBLANK(N12),"",RANK(N12,N$9:N22,0))</f>
        <v>4</v>
      </c>
      <c r="C12" s="146">
        <v>232</v>
      </c>
      <c r="D12" s="148" t="s">
        <v>60</v>
      </c>
      <c r="E12" s="147" t="s">
        <v>61</v>
      </c>
      <c r="F12" s="148" t="s">
        <v>33</v>
      </c>
      <c r="G12" s="101">
        <v>5.72</v>
      </c>
      <c r="H12" s="101">
        <v>5.75</v>
      </c>
      <c r="I12" s="101">
        <v>5.68</v>
      </c>
      <c r="J12" s="101">
        <v>3</v>
      </c>
      <c r="K12" s="101" t="s">
        <v>140</v>
      </c>
      <c r="L12" s="101">
        <v>5.56</v>
      </c>
      <c r="M12" s="101">
        <v>5.88</v>
      </c>
      <c r="N12" s="104">
        <f t="shared" si="0"/>
        <v>5.88</v>
      </c>
      <c r="O12" s="147" t="s">
        <v>38</v>
      </c>
    </row>
    <row r="13" spans="1:15" ht="15.75">
      <c r="A13" s="76">
        <v>1</v>
      </c>
      <c r="B13" s="97">
        <f>IF(ISBLANK(N13),"",RANK(N13,N$9:N18,0))</f>
        <v>5</v>
      </c>
      <c r="C13" s="146">
        <v>246</v>
      </c>
      <c r="D13" s="148" t="s">
        <v>115</v>
      </c>
      <c r="E13" s="113">
        <v>37127</v>
      </c>
      <c r="F13" s="115" t="s">
        <v>46</v>
      </c>
      <c r="G13" s="101">
        <v>5.59</v>
      </c>
      <c r="H13" s="101">
        <v>5.78</v>
      </c>
      <c r="I13" s="101">
        <v>5.76</v>
      </c>
      <c r="J13" s="101">
        <v>5</v>
      </c>
      <c r="K13" s="101" t="s">
        <v>140</v>
      </c>
      <c r="L13" s="101">
        <v>5.58</v>
      </c>
      <c r="M13" s="101" t="s">
        <v>140</v>
      </c>
      <c r="N13" s="104">
        <f t="shared" si="0"/>
        <v>5.78</v>
      </c>
      <c r="O13" s="115" t="s">
        <v>52</v>
      </c>
    </row>
    <row r="14" spans="1:15" ht="15.75">
      <c r="A14" s="76">
        <v>6</v>
      </c>
      <c r="B14" s="97">
        <f>IF(ISBLANK(N14),"",RANK(N14,N$9:N23,0))</f>
        <v>6</v>
      </c>
      <c r="C14" s="146">
        <v>50</v>
      </c>
      <c r="D14" s="147" t="s">
        <v>62</v>
      </c>
      <c r="E14" s="147" t="s">
        <v>63</v>
      </c>
      <c r="F14" s="148" t="s">
        <v>64</v>
      </c>
      <c r="G14" s="101">
        <v>5.5</v>
      </c>
      <c r="H14" s="101">
        <v>5.36</v>
      </c>
      <c r="I14" s="101">
        <v>5.76</v>
      </c>
      <c r="J14" s="101">
        <v>4</v>
      </c>
      <c r="K14" s="101">
        <v>5.05</v>
      </c>
      <c r="L14" s="101">
        <v>5.6</v>
      </c>
      <c r="M14" s="101">
        <v>5.24</v>
      </c>
      <c r="N14" s="104">
        <f t="shared" si="0"/>
        <v>5.76</v>
      </c>
      <c r="O14" s="147" t="s">
        <v>54</v>
      </c>
    </row>
    <row r="15" spans="1:15" ht="15.75">
      <c r="A15" s="76">
        <v>4</v>
      </c>
      <c r="B15" s="97">
        <f>IF(ISBLANK(N15),"",RANK(N15,N$9:N24,0))</f>
        <v>7</v>
      </c>
      <c r="C15" s="146">
        <v>314</v>
      </c>
      <c r="D15" s="145" t="s">
        <v>86</v>
      </c>
      <c r="E15" s="148" t="s">
        <v>79</v>
      </c>
      <c r="F15" s="148" t="s">
        <v>80</v>
      </c>
      <c r="G15" s="101">
        <v>5.51</v>
      </c>
      <c r="H15" s="101" t="s">
        <v>140</v>
      </c>
      <c r="I15" s="101">
        <v>5.71</v>
      </c>
      <c r="J15" s="101">
        <v>2</v>
      </c>
      <c r="K15" s="101">
        <v>5.67</v>
      </c>
      <c r="L15" s="101">
        <v>5.65</v>
      </c>
      <c r="M15" s="101" t="s">
        <v>140</v>
      </c>
      <c r="N15" s="104">
        <f t="shared" si="0"/>
        <v>5.71</v>
      </c>
      <c r="O15" s="148" t="s">
        <v>74</v>
      </c>
    </row>
    <row r="16" spans="1:15" ht="15.75">
      <c r="A16" s="76">
        <v>5</v>
      </c>
      <c r="B16" s="97">
        <f>IF(ISBLANK(N16),"",RANK(N16,N$9:N25,0))</f>
        <v>8</v>
      </c>
      <c r="C16" s="146">
        <v>142</v>
      </c>
      <c r="D16" s="147" t="s">
        <v>89</v>
      </c>
      <c r="E16" s="147" t="s">
        <v>90</v>
      </c>
      <c r="F16" s="148" t="s">
        <v>91</v>
      </c>
      <c r="G16" s="101">
        <v>5.64</v>
      </c>
      <c r="H16" s="101">
        <v>5.53</v>
      </c>
      <c r="I16" s="101">
        <v>4.07</v>
      </c>
      <c r="J16" s="101">
        <v>1</v>
      </c>
      <c r="K16" s="101">
        <v>5.39</v>
      </c>
      <c r="L16" s="101">
        <v>5.57</v>
      </c>
      <c r="M16" s="101">
        <v>5.17</v>
      </c>
      <c r="N16" s="104">
        <f t="shared" si="0"/>
        <v>5.64</v>
      </c>
      <c r="O16" s="147" t="s">
        <v>101</v>
      </c>
    </row>
    <row r="17" spans="1:15" ht="15.75">
      <c r="A17" s="76">
        <v>6</v>
      </c>
      <c r="B17" s="97">
        <f>IF(ISBLANK(N17),"",RANK(N17,N$9:N26,0))</f>
        <v>9</v>
      </c>
      <c r="C17" s="146">
        <v>265</v>
      </c>
      <c r="D17" s="147" t="s">
        <v>117</v>
      </c>
      <c r="E17" s="147" t="s">
        <v>118</v>
      </c>
      <c r="F17" s="148" t="s">
        <v>45</v>
      </c>
      <c r="G17" s="101" t="s">
        <v>140</v>
      </c>
      <c r="H17" s="101" t="s">
        <v>140</v>
      </c>
      <c r="I17" s="101" t="s">
        <v>140</v>
      </c>
      <c r="J17" s="101"/>
      <c r="K17" s="101"/>
      <c r="L17" s="101"/>
      <c r="M17" s="101"/>
      <c r="N17" s="104">
        <f t="shared" si="0"/>
        <v>0</v>
      </c>
      <c r="O17" s="147" t="s">
        <v>51</v>
      </c>
    </row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5.75" hidden="1">
      <c r="D26" s="17"/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</sheetData>
  <sheetProtection/>
  <mergeCells count="4">
    <mergeCell ref="C3:D3"/>
    <mergeCell ref="C4:D4"/>
    <mergeCell ref="B1:O1"/>
    <mergeCell ref="B6:O6"/>
  </mergeCells>
  <printOptions/>
  <pageMargins left="0.15748031496062992" right="0.2362204724409449" top="0.3937007874015748" bottom="2.0866141732283467" header="0" footer="0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zoomScalePageLayoutView="0" workbookViewId="0" topLeftCell="A1">
      <selection activeCell="A14" sqref="A14:IV141"/>
    </sheetView>
  </sheetViews>
  <sheetFormatPr defaultColWidth="0" defaultRowHeight="12.75" zeroHeight="1"/>
  <cols>
    <col min="1" max="1" width="6.28125" style="15" customWidth="1"/>
    <col min="2" max="2" width="5.28125" style="13" customWidth="1"/>
    <col min="3" max="3" width="23.8515625" style="15" bestFit="1" customWidth="1"/>
    <col min="4" max="4" width="13.421875" style="16" bestFit="1" customWidth="1"/>
    <col min="5" max="5" width="22.7109375" style="15" bestFit="1" customWidth="1"/>
    <col min="6" max="6" width="9.8515625" style="15" customWidth="1"/>
    <col min="7" max="11" width="5.7109375" style="15" customWidth="1"/>
    <col min="12" max="20" width="5.7109375" style="13" customWidth="1"/>
    <col min="21" max="21" width="8.140625" style="13" customWidth="1"/>
    <col min="22" max="22" width="32.421875" style="14" customWidth="1"/>
    <col min="23" max="16384" width="9.140625" style="13" hidden="1" customWidth="1"/>
  </cols>
  <sheetData>
    <row r="1" spans="1:30" ht="23.25">
      <c r="A1" s="155" t="s">
        <v>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33"/>
      <c r="X1" s="33"/>
      <c r="Y1" s="33"/>
      <c r="Z1" s="33"/>
      <c r="AA1" s="33"/>
      <c r="AB1" s="33"/>
      <c r="AC1" s="26"/>
      <c r="AD1" s="26"/>
    </row>
    <row r="2" spans="1:30" ht="15" customHeight="1">
      <c r="A2" s="26"/>
      <c r="B2" s="32"/>
      <c r="C2" s="39"/>
      <c r="D2" s="29"/>
      <c r="E2" s="26"/>
      <c r="F2" s="29"/>
      <c r="G2" s="31"/>
      <c r="H2" s="30"/>
      <c r="I2" s="30"/>
      <c r="J2" s="30"/>
      <c r="K2" s="30"/>
      <c r="L2" s="29"/>
      <c r="M2" s="29"/>
      <c r="N2" s="29"/>
      <c r="O2" s="29"/>
      <c r="P2" s="29"/>
      <c r="Q2" s="28"/>
      <c r="R2" s="28"/>
      <c r="S2" s="28"/>
      <c r="T2" s="28"/>
      <c r="U2" s="27"/>
      <c r="AB2" s="15"/>
      <c r="AC2" s="26"/>
      <c r="AD2" s="26"/>
    </row>
    <row r="3" spans="1:30" ht="20.25">
      <c r="A3" s="26"/>
      <c r="B3" s="153" t="s">
        <v>12</v>
      </c>
      <c r="C3" s="153"/>
      <c r="D3" s="29"/>
      <c r="E3" s="26"/>
      <c r="F3" s="29"/>
      <c r="G3" s="31"/>
      <c r="H3" s="30"/>
      <c r="I3" s="30"/>
      <c r="J3" s="30"/>
      <c r="K3" s="30"/>
      <c r="L3" s="29"/>
      <c r="M3" s="29"/>
      <c r="N3" s="29"/>
      <c r="O3" s="29"/>
      <c r="P3" s="29"/>
      <c r="Q3" s="28"/>
      <c r="R3" s="28"/>
      <c r="S3" s="28"/>
      <c r="T3" s="28"/>
      <c r="U3" s="27"/>
      <c r="AB3" s="15"/>
      <c r="AC3" s="26"/>
      <c r="AD3" s="26"/>
    </row>
    <row r="4" spans="2:3" ht="16.5">
      <c r="B4" s="154">
        <v>43449</v>
      </c>
      <c r="C4" s="154"/>
    </row>
    <row r="5" spans="1:22" ht="17.25">
      <c r="A5" s="20"/>
      <c r="B5" s="25"/>
      <c r="C5" s="19"/>
      <c r="D5" s="21"/>
      <c r="E5" s="75"/>
      <c r="F5" s="75"/>
      <c r="G5" s="75"/>
      <c r="H5" s="75"/>
      <c r="I5" s="75"/>
      <c r="J5" s="75"/>
      <c r="K5" s="75"/>
      <c r="L5" s="75"/>
      <c r="M5" s="50"/>
      <c r="N5" s="50"/>
      <c r="O5" s="50"/>
      <c r="P5" s="50"/>
      <c r="Q5" s="24"/>
      <c r="R5" s="24"/>
      <c r="S5" s="24"/>
      <c r="T5" s="24"/>
      <c r="U5" s="23"/>
      <c r="V5" s="18"/>
    </row>
    <row r="6" spans="1:22" ht="17.25">
      <c r="A6" s="156" t="s">
        <v>22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</row>
    <row r="7" spans="1:22" ht="12.75">
      <c r="A7" s="20"/>
      <c r="B7" s="22"/>
      <c r="C7" s="19"/>
      <c r="D7" s="21"/>
      <c r="E7" s="20"/>
      <c r="F7" s="20"/>
      <c r="G7" s="20"/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20"/>
      <c r="V7" s="18"/>
    </row>
    <row r="8" spans="1:22" s="15" customFormat="1" ht="28.5">
      <c r="A8" s="68" t="s">
        <v>11</v>
      </c>
      <c r="B8" s="69" t="s">
        <v>0</v>
      </c>
      <c r="C8" s="40" t="s">
        <v>20</v>
      </c>
      <c r="D8" s="69" t="s">
        <v>1</v>
      </c>
      <c r="E8" s="70" t="s">
        <v>3</v>
      </c>
      <c r="F8" s="69" t="s">
        <v>4</v>
      </c>
      <c r="G8" s="69" t="s">
        <v>141</v>
      </c>
      <c r="H8" s="69" t="s">
        <v>142</v>
      </c>
      <c r="I8" s="69" t="s">
        <v>143</v>
      </c>
      <c r="J8" s="69" t="s">
        <v>144</v>
      </c>
      <c r="K8" s="69" t="s">
        <v>145</v>
      </c>
      <c r="L8" s="69" t="s">
        <v>146</v>
      </c>
      <c r="M8" s="69" t="s">
        <v>147</v>
      </c>
      <c r="N8" s="69"/>
      <c r="O8" s="69"/>
      <c r="P8" s="69"/>
      <c r="Q8" s="69"/>
      <c r="R8" s="69"/>
      <c r="S8" s="69"/>
      <c r="T8" s="69"/>
      <c r="U8" s="68" t="s">
        <v>14</v>
      </c>
      <c r="V8" s="68" t="s">
        <v>10</v>
      </c>
    </row>
    <row r="9" spans="1:22" ht="15.75">
      <c r="A9" s="76">
        <v>1</v>
      </c>
      <c r="B9" s="146">
        <v>16</v>
      </c>
      <c r="C9" s="147" t="s">
        <v>84</v>
      </c>
      <c r="D9" s="147" t="s">
        <v>78</v>
      </c>
      <c r="E9" s="148" t="s">
        <v>49</v>
      </c>
      <c r="F9" s="152" t="s">
        <v>144</v>
      </c>
      <c r="G9" s="96"/>
      <c r="H9" s="96"/>
      <c r="I9" s="96"/>
      <c r="J9" s="96" t="s">
        <v>148</v>
      </c>
      <c r="K9" s="96" t="s">
        <v>148</v>
      </c>
      <c r="L9" s="96" t="s">
        <v>149</v>
      </c>
      <c r="M9" s="96"/>
      <c r="N9" s="96"/>
      <c r="O9" s="96"/>
      <c r="P9" s="96"/>
      <c r="Q9" s="96"/>
      <c r="R9" s="96"/>
      <c r="S9" s="96"/>
      <c r="T9" s="96"/>
      <c r="U9" s="96" t="s">
        <v>145</v>
      </c>
      <c r="V9" s="124" t="s">
        <v>119</v>
      </c>
    </row>
    <row r="10" spans="1:22" ht="15.75">
      <c r="A10" s="76">
        <v>1</v>
      </c>
      <c r="B10" s="146">
        <v>318</v>
      </c>
      <c r="C10" s="148" t="s">
        <v>65</v>
      </c>
      <c r="D10" s="148">
        <v>2001</v>
      </c>
      <c r="E10" s="148" t="s">
        <v>45</v>
      </c>
      <c r="F10" s="152" t="s">
        <v>144</v>
      </c>
      <c r="G10" s="96"/>
      <c r="H10" s="96"/>
      <c r="I10" s="96"/>
      <c r="J10" s="96" t="s">
        <v>148</v>
      </c>
      <c r="K10" s="96" t="s">
        <v>148</v>
      </c>
      <c r="L10" s="96" t="s">
        <v>149</v>
      </c>
      <c r="M10" s="96"/>
      <c r="N10" s="96"/>
      <c r="O10" s="96"/>
      <c r="P10" s="96"/>
      <c r="Q10" s="96"/>
      <c r="R10" s="96"/>
      <c r="S10" s="96"/>
      <c r="T10" s="96"/>
      <c r="U10" s="96" t="s">
        <v>145</v>
      </c>
      <c r="V10" s="149" t="s">
        <v>53</v>
      </c>
    </row>
    <row r="11" spans="1:22" ht="15.75">
      <c r="A11" s="76">
        <v>3</v>
      </c>
      <c r="B11" s="146">
        <v>195</v>
      </c>
      <c r="C11" s="147" t="s">
        <v>120</v>
      </c>
      <c r="D11" s="147" t="s">
        <v>121</v>
      </c>
      <c r="E11" s="148" t="s">
        <v>64</v>
      </c>
      <c r="F11" s="152" t="s">
        <v>141</v>
      </c>
      <c r="G11" s="96" t="s">
        <v>148</v>
      </c>
      <c r="H11" s="96" t="s">
        <v>148</v>
      </c>
      <c r="I11" s="96" t="s">
        <v>148</v>
      </c>
      <c r="J11" s="96" t="s">
        <v>148</v>
      </c>
      <c r="K11" s="96" t="s">
        <v>150</v>
      </c>
      <c r="L11" s="96" t="s">
        <v>149</v>
      </c>
      <c r="M11" s="96"/>
      <c r="N11" s="96"/>
      <c r="O11" s="96"/>
      <c r="P11" s="96"/>
      <c r="Q11" s="96"/>
      <c r="R11" s="96"/>
      <c r="S11" s="96"/>
      <c r="T11" s="96"/>
      <c r="U11" s="96" t="s">
        <v>145</v>
      </c>
      <c r="V11" s="149" t="s">
        <v>54</v>
      </c>
    </row>
    <row r="12" spans="1:22" ht="15.75">
      <c r="A12" s="76">
        <v>4</v>
      </c>
      <c r="B12" s="146">
        <v>226</v>
      </c>
      <c r="C12" s="148" t="s">
        <v>116</v>
      </c>
      <c r="D12" s="108">
        <v>2000</v>
      </c>
      <c r="E12" s="115" t="s">
        <v>35</v>
      </c>
      <c r="F12" s="152" t="s">
        <v>142</v>
      </c>
      <c r="G12" s="96"/>
      <c r="H12" s="96" t="s">
        <v>148</v>
      </c>
      <c r="I12" s="96" t="s">
        <v>148</v>
      </c>
      <c r="J12" s="96" t="s">
        <v>148</v>
      </c>
      <c r="K12" s="96" t="s">
        <v>149</v>
      </c>
      <c r="L12" s="96"/>
      <c r="M12" s="96"/>
      <c r="N12" s="96"/>
      <c r="O12" s="96"/>
      <c r="P12" s="96"/>
      <c r="Q12" s="96"/>
      <c r="R12" s="96"/>
      <c r="S12" s="96"/>
      <c r="T12" s="96"/>
      <c r="U12" s="96" t="s">
        <v>144</v>
      </c>
      <c r="V12" s="123" t="s">
        <v>55</v>
      </c>
    </row>
    <row r="13" spans="1:22" ht="15.75">
      <c r="A13" s="76">
        <v>5</v>
      </c>
      <c r="B13" s="77">
        <v>330</v>
      </c>
      <c r="C13" s="79" t="s">
        <v>126</v>
      </c>
      <c r="D13" s="80" t="s">
        <v>127</v>
      </c>
      <c r="E13" s="81" t="s">
        <v>129</v>
      </c>
      <c r="F13" s="152" t="s">
        <v>144</v>
      </c>
      <c r="G13" s="96"/>
      <c r="H13" s="96"/>
      <c r="I13" s="96"/>
      <c r="J13" s="96" t="s">
        <v>151</v>
      </c>
      <c r="K13" s="96" t="s">
        <v>149</v>
      </c>
      <c r="L13" s="96"/>
      <c r="M13" s="96"/>
      <c r="N13" s="96"/>
      <c r="O13" s="96"/>
      <c r="P13" s="96"/>
      <c r="Q13" s="96"/>
      <c r="R13" s="96"/>
      <c r="S13" s="96"/>
      <c r="T13" s="96"/>
      <c r="U13" s="96" t="s">
        <v>144</v>
      </c>
      <c r="V13" s="89" t="s">
        <v>128</v>
      </c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</sheetData>
  <sheetProtection/>
  <mergeCells count="4">
    <mergeCell ref="A1:V1"/>
    <mergeCell ref="B3:C3"/>
    <mergeCell ref="B4:C4"/>
    <mergeCell ref="A6:V6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PageLayoutView="0" workbookViewId="0" topLeftCell="A1">
      <selection activeCell="B12" sqref="B12"/>
    </sheetView>
  </sheetViews>
  <sheetFormatPr defaultColWidth="0" defaultRowHeight="12.75" zeroHeight="1"/>
  <cols>
    <col min="1" max="1" width="5.8515625" style="15" bestFit="1" customWidth="1"/>
    <col min="2" max="2" width="5.28125" style="13" customWidth="1"/>
    <col min="3" max="3" width="22.28125" style="15" customWidth="1"/>
    <col min="4" max="4" width="14.140625" style="16" bestFit="1" customWidth="1"/>
    <col min="5" max="5" width="20.7109375" style="15" bestFit="1" customWidth="1"/>
    <col min="6" max="6" width="9.8515625" style="15" customWidth="1"/>
    <col min="7" max="11" width="5.7109375" style="15" customWidth="1"/>
    <col min="12" max="17" width="5.7109375" style="13" customWidth="1"/>
    <col min="18" max="18" width="8.140625" style="13" customWidth="1"/>
    <col min="19" max="19" width="18.57421875" style="14" customWidth="1"/>
    <col min="20" max="16384" width="9.140625" style="13" hidden="1" customWidth="1"/>
  </cols>
  <sheetData>
    <row r="1" spans="1:27" ht="23.25">
      <c r="A1" s="155" t="s">
        <v>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34"/>
      <c r="U1" s="34"/>
      <c r="V1" s="34"/>
      <c r="W1" s="33"/>
      <c r="X1" s="33"/>
      <c r="Y1" s="33"/>
      <c r="Z1" s="26"/>
      <c r="AA1" s="26"/>
    </row>
    <row r="2" spans="1:27" ht="20.25">
      <c r="A2" s="26"/>
      <c r="B2" s="32"/>
      <c r="C2" s="39"/>
      <c r="D2" s="29"/>
      <c r="E2" s="26"/>
      <c r="F2" s="29"/>
      <c r="G2" s="31"/>
      <c r="H2" s="30"/>
      <c r="I2" s="30"/>
      <c r="J2" s="30"/>
      <c r="K2" s="30"/>
      <c r="L2" s="29"/>
      <c r="M2" s="29"/>
      <c r="N2" s="29"/>
      <c r="O2" s="29"/>
      <c r="P2" s="29"/>
      <c r="Q2" s="28"/>
      <c r="R2" s="28"/>
      <c r="S2" s="28"/>
      <c r="T2" s="28"/>
      <c r="U2" s="27"/>
      <c r="V2" s="14"/>
      <c r="Y2" s="15"/>
      <c r="Z2" s="26"/>
      <c r="AA2" s="26"/>
    </row>
    <row r="3" spans="1:27" ht="20.25">
      <c r="A3" s="26"/>
      <c r="B3" s="153" t="s">
        <v>12</v>
      </c>
      <c r="C3" s="153"/>
      <c r="D3" s="29"/>
      <c r="E3" s="26"/>
      <c r="F3" s="29"/>
      <c r="G3" s="31"/>
      <c r="H3" s="30"/>
      <c r="I3" s="30"/>
      <c r="J3" s="30"/>
      <c r="K3" s="30"/>
      <c r="L3" s="29"/>
      <c r="M3" s="29"/>
      <c r="N3" s="29"/>
      <c r="O3" s="29"/>
      <c r="P3" s="29"/>
      <c r="Q3" s="28"/>
      <c r="R3" s="28"/>
      <c r="S3" s="28"/>
      <c r="T3" s="28"/>
      <c r="U3" s="27"/>
      <c r="V3" s="14"/>
      <c r="Y3" s="15"/>
      <c r="Z3" s="26"/>
      <c r="AA3" s="26"/>
    </row>
    <row r="4" spans="2:22" ht="16.5">
      <c r="B4" s="154">
        <v>43449</v>
      </c>
      <c r="C4" s="154"/>
      <c r="S4" s="13"/>
      <c r="V4" s="14"/>
    </row>
    <row r="5" spans="1:22" ht="17.25">
      <c r="A5" s="20"/>
      <c r="B5" s="25"/>
      <c r="C5" s="19"/>
      <c r="D5" s="21"/>
      <c r="E5" s="75"/>
      <c r="F5" s="75"/>
      <c r="G5" s="75"/>
      <c r="H5" s="75"/>
      <c r="I5" s="75"/>
      <c r="J5" s="75"/>
      <c r="K5" s="75"/>
      <c r="L5" s="75"/>
      <c r="M5" s="50"/>
      <c r="N5" s="50"/>
      <c r="O5" s="50"/>
      <c r="P5" s="50"/>
      <c r="Q5" s="24"/>
      <c r="R5" s="24"/>
      <c r="S5" s="24"/>
      <c r="T5" s="24"/>
      <c r="U5" s="23"/>
      <c r="V5" s="18"/>
    </row>
    <row r="6" spans="1:22" ht="17.25">
      <c r="A6" s="156" t="s">
        <v>21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72"/>
      <c r="U6" s="72"/>
      <c r="V6" s="72"/>
    </row>
    <row r="7" spans="1:22" ht="17.2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19" s="15" customFormat="1" ht="28.5">
      <c r="A8" s="68" t="s">
        <v>11</v>
      </c>
      <c r="B8" s="69" t="s">
        <v>0</v>
      </c>
      <c r="C8" s="40" t="s">
        <v>20</v>
      </c>
      <c r="D8" s="69" t="s">
        <v>1</v>
      </c>
      <c r="E8" s="70" t="s">
        <v>3</v>
      </c>
      <c r="F8" s="69" t="s">
        <v>4</v>
      </c>
      <c r="G8" s="69" t="s">
        <v>152</v>
      </c>
      <c r="H8" s="69" t="s">
        <v>153</v>
      </c>
      <c r="I8" s="69" t="s">
        <v>154</v>
      </c>
      <c r="J8" s="69" t="s">
        <v>155</v>
      </c>
      <c r="K8" s="69" t="s">
        <v>156</v>
      </c>
      <c r="L8" s="69" t="s">
        <v>157</v>
      </c>
      <c r="M8" s="69" t="s">
        <v>158</v>
      </c>
      <c r="N8" s="69" t="s">
        <v>159</v>
      </c>
      <c r="O8" s="69" t="s">
        <v>160</v>
      </c>
      <c r="P8" s="69" t="s">
        <v>161</v>
      </c>
      <c r="Q8" s="69"/>
      <c r="R8" s="68" t="s">
        <v>14</v>
      </c>
      <c r="S8" s="68" t="s">
        <v>10</v>
      </c>
    </row>
    <row r="9" spans="1:19" ht="15.75">
      <c r="A9" s="76">
        <v>1</v>
      </c>
      <c r="B9" s="146">
        <v>325</v>
      </c>
      <c r="C9" s="147" t="s">
        <v>122</v>
      </c>
      <c r="D9" s="147" t="s">
        <v>123</v>
      </c>
      <c r="E9" s="148" t="s">
        <v>124</v>
      </c>
      <c r="F9" s="152" t="s">
        <v>159</v>
      </c>
      <c r="G9" s="96"/>
      <c r="H9" s="96"/>
      <c r="I9" s="99"/>
      <c r="J9" s="99"/>
      <c r="K9" s="99"/>
      <c r="L9" s="100"/>
      <c r="M9" s="100"/>
      <c r="N9" s="100">
        <v>0</v>
      </c>
      <c r="O9" s="100"/>
      <c r="P9" s="100" t="s">
        <v>149</v>
      </c>
      <c r="Q9" s="100"/>
      <c r="R9" s="96" t="s">
        <v>160</v>
      </c>
      <c r="S9" s="147" t="s">
        <v>125</v>
      </c>
    </row>
    <row r="10" spans="1:19" ht="15.75">
      <c r="A10" s="76">
        <v>2</v>
      </c>
      <c r="B10" s="146">
        <v>202</v>
      </c>
      <c r="C10" s="147" t="s">
        <v>87</v>
      </c>
      <c r="D10" s="147" t="s">
        <v>81</v>
      </c>
      <c r="E10" s="148" t="s">
        <v>77</v>
      </c>
      <c r="F10" s="152" t="s">
        <v>155</v>
      </c>
      <c r="G10" s="96"/>
      <c r="H10" s="96"/>
      <c r="I10" s="99">
        <v>0</v>
      </c>
      <c r="J10" s="99">
        <v>0</v>
      </c>
      <c r="K10" s="99">
        <v>0</v>
      </c>
      <c r="L10" s="100">
        <v>0</v>
      </c>
      <c r="M10" s="100" t="s">
        <v>149</v>
      </c>
      <c r="N10" s="100"/>
      <c r="O10" s="100"/>
      <c r="P10" s="100"/>
      <c r="Q10" s="100"/>
      <c r="R10" s="96" t="s">
        <v>157</v>
      </c>
      <c r="S10" s="147" t="s">
        <v>73</v>
      </c>
    </row>
    <row r="11" spans="1:19" ht="15.75">
      <c r="A11" s="76"/>
      <c r="B11" s="146">
        <v>203</v>
      </c>
      <c r="C11" s="147" t="s">
        <v>83</v>
      </c>
      <c r="D11" s="147" t="s">
        <v>76</v>
      </c>
      <c r="E11" s="148" t="s">
        <v>77</v>
      </c>
      <c r="F11" s="152" t="s">
        <v>153</v>
      </c>
      <c r="G11" s="96"/>
      <c r="H11" s="96" t="s">
        <v>149</v>
      </c>
      <c r="I11" s="96"/>
      <c r="J11" s="96"/>
      <c r="K11" s="96"/>
      <c r="L11" s="96"/>
      <c r="M11" s="96"/>
      <c r="N11" s="96"/>
      <c r="O11" s="96"/>
      <c r="P11" s="96"/>
      <c r="Q11" s="96"/>
      <c r="R11" s="95" t="s">
        <v>162</v>
      </c>
      <c r="S11" s="147" t="s">
        <v>73</v>
      </c>
    </row>
    <row r="12" spans="1:19" ht="15.75">
      <c r="A12" s="76"/>
      <c r="B12" s="77">
        <v>330</v>
      </c>
      <c r="C12" s="79" t="s">
        <v>126</v>
      </c>
      <c r="D12" s="80" t="s">
        <v>127</v>
      </c>
      <c r="E12" s="81" t="s">
        <v>129</v>
      </c>
      <c r="F12" s="152" t="s">
        <v>152</v>
      </c>
      <c r="G12" s="96" t="s">
        <v>149</v>
      </c>
      <c r="H12" s="96"/>
      <c r="I12" s="99"/>
      <c r="J12" s="99"/>
      <c r="K12" s="99"/>
      <c r="L12" s="100"/>
      <c r="M12" s="100"/>
      <c r="N12" s="100"/>
      <c r="O12" s="100"/>
      <c r="P12" s="100"/>
      <c r="Q12" s="100"/>
      <c r="R12" s="99" t="s">
        <v>162</v>
      </c>
      <c r="S12" s="147"/>
    </row>
    <row r="13" spans="1:19" ht="15.75" hidden="1">
      <c r="A13" s="76">
        <v>5</v>
      </c>
      <c r="B13" s="77"/>
      <c r="C13" s="79"/>
      <c r="D13" s="80"/>
      <c r="E13" s="81"/>
      <c r="F13" s="97"/>
      <c r="G13" s="97"/>
      <c r="H13" s="97"/>
      <c r="I13" s="97"/>
      <c r="J13" s="97"/>
      <c r="K13" s="97"/>
      <c r="L13" s="98"/>
      <c r="M13" s="98"/>
      <c r="N13" s="98"/>
      <c r="O13" s="98"/>
      <c r="P13" s="98"/>
      <c r="Q13" s="98"/>
      <c r="R13" s="98"/>
      <c r="S13" s="83"/>
    </row>
    <row r="14" spans="1:19" ht="15.75" hidden="1">
      <c r="A14" s="76">
        <v>6</v>
      </c>
      <c r="B14" s="77"/>
      <c r="C14" s="79"/>
      <c r="D14" s="80"/>
      <c r="E14" s="81"/>
      <c r="F14" s="97"/>
      <c r="G14" s="97"/>
      <c r="H14" s="97"/>
      <c r="I14" s="97"/>
      <c r="J14" s="97"/>
      <c r="K14" s="97"/>
      <c r="L14" s="98"/>
      <c r="M14" s="98"/>
      <c r="N14" s="98"/>
      <c r="O14" s="98"/>
      <c r="P14" s="98"/>
      <c r="Q14" s="98"/>
      <c r="R14" s="98"/>
      <c r="S14" s="83"/>
    </row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</sheetData>
  <sheetProtection/>
  <mergeCells count="4">
    <mergeCell ref="B3:C3"/>
    <mergeCell ref="B4:C4"/>
    <mergeCell ref="A1:S1"/>
    <mergeCell ref="A6:S6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</cp:lastModifiedBy>
  <cp:lastPrinted>2018-12-15T14:53:26Z</cp:lastPrinted>
  <dcterms:created xsi:type="dcterms:W3CDTF">2003-05-30T04:38:57Z</dcterms:created>
  <dcterms:modified xsi:type="dcterms:W3CDTF">2018-12-15T15:18:48Z</dcterms:modified>
  <cp:category/>
  <cp:version/>
  <cp:contentType/>
  <cp:contentStatus/>
</cp:coreProperties>
</file>