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C:\Users\Darbinieks\Pictures\Normatīvi\"/>
    </mc:Choice>
  </mc:AlternateContent>
  <xr:revisionPtr revIDLastSave="0" documentId="13_ncr:1_{3BA5FA6F-58B4-475F-9D28-E04BFECE2C60}" xr6:coauthVersionLast="36" xr6:coauthVersionMax="36" xr10:uidLastSave="{00000000-0000-0000-0000-000000000000}"/>
  <bookViews>
    <workbookView xWindow="0" yWindow="120" windowWidth="15570" windowHeight="9075" tabRatio="702" activeTab="7" xr2:uid="{00000000-000D-0000-FFFF-FFFF00000000}"/>
  </bookViews>
  <sheets>
    <sheet name="2008.-2009.  F5  (3)" sheetId="21" r:id="rId1"/>
    <sheet name="2008.-2009.m.  F5" sheetId="11" r:id="rId2"/>
    <sheet name="2010.-2011.  F6" sheetId="18" r:id="rId3"/>
    <sheet name="2010.-2011.m.  F6" sheetId="16" r:id="rId4"/>
    <sheet name="2012.-2013." sheetId="22" r:id="rId5"/>
    <sheet name="2012.-2013.m" sheetId="23" r:id="rId6"/>
    <sheet name="2014.-2015." sheetId="24" r:id="rId7"/>
    <sheet name="2014.-2015.m." sheetId="25" r:id="rId8"/>
  </sheets>
  <definedNames>
    <definedName name="_xlnm.Print_Area" localSheetId="0">'2008.-2009.  F5  (3)'!$B$1:$X$24</definedName>
    <definedName name="_xlnm.Print_Area" localSheetId="1">'2008.-2009.m.  F5'!$B$1:$X$20</definedName>
    <definedName name="_xlnm.Print_Area" localSheetId="3">'2010.-2011.m.  F6'!$B$1:$X$29</definedName>
  </definedNames>
  <calcPr calcId="191029"/>
</workbook>
</file>

<file path=xl/calcChain.xml><?xml version="1.0" encoding="utf-8"?>
<calcChain xmlns="http://schemas.openxmlformats.org/spreadsheetml/2006/main">
  <c r="E15" i="22" l="1"/>
  <c r="H15" i="22"/>
  <c r="K15" i="22"/>
  <c r="N15" i="22"/>
  <c r="Q15" i="22"/>
  <c r="T15" i="22"/>
  <c r="E9" i="21"/>
  <c r="H9" i="21"/>
  <c r="K9" i="21"/>
  <c r="N9" i="21"/>
  <c r="Q9" i="21"/>
  <c r="T9" i="21"/>
  <c r="E10" i="21"/>
  <c r="H10" i="21"/>
  <c r="K10" i="21"/>
  <c r="N10" i="21"/>
  <c r="Q10" i="21"/>
  <c r="T10" i="21"/>
  <c r="E11" i="21"/>
  <c r="H11" i="21"/>
  <c r="K11" i="21"/>
  <c r="N11" i="21"/>
  <c r="Q11" i="21"/>
  <c r="T11" i="21"/>
  <c r="E12" i="21"/>
  <c r="H12" i="21"/>
  <c r="K12" i="21"/>
  <c r="N12" i="21"/>
  <c r="Q12" i="21"/>
  <c r="T12" i="21"/>
  <c r="V15" i="22" l="1"/>
  <c r="V10" i="21"/>
  <c r="V9" i="21"/>
  <c r="V12" i="21"/>
  <c r="I12" i="21" s="1"/>
  <c r="V11" i="21"/>
  <c r="E33" i="24"/>
  <c r="H33" i="24"/>
  <c r="K33" i="24"/>
  <c r="N33" i="24"/>
  <c r="Q33" i="24"/>
  <c r="T33" i="24"/>
  <c r="E34" i="24"/>
  <c r="H34" i="24"/>
  <c r="K34" i="24"/>
  <c r="N34" i="24"/>
  <c r="Q34" i="24"/>
  <c r="T34" i="24"/>
  <c r="E35" i="24"/>
  <c r="H35" i="24"/>
  <c r="K35" i="24"/>
  <c r="N35" i="24"/>
  <c r="Q35" i="24"/>
  <c r="T35" i="24"/>
  <c r="E36" i="24"/>
  <c r="H36" i="24"/>
  <c r="K36" i="24"/>
  <c r="N36" i="24"/>
  <c r="Q36" i="24"/>
  <c r="T36" i="24"/>
  <c r="E37" i="24"/>
  <c r="H37" i="24"/>
  <c r="K37" i="24"/>
  <c r="N37" i="24"/>
  <c r="Q37" i="24"/>
  <c r="T37" i="24"/>
  <c r="E38" i="24"/>
  <c r="H38" i="24"/>
  <c r="K38" i="24"/>
  <c r="N38" i="24"/>
  <c r="Q38" i="24"/>
  <c r="T38" i="24"/>
  <c r="E39" i="24"/>
  <c r="H39" i="24"/>
  <c r="K39" i="24"/>
  <c r="N39" i="24"/>
  <c r="Q39" i="24"/>
  <c r="T39" i="24"/>
  <c r="E40" i="24"/>
  <c r="H40" i="24"/>
  <c r="K40" i="24"/>
  <c r="N40" i="24"/>
  <c r="Q40" i="24"/>
  <c r="T40" i="24"/>
  <c r="O12" i="21" l="1"/>
  <c r="R12" i="21"/>
  <c r="F12" i="21"/>
  <c r="L12" i="21"/>
  <c r="U12" i="21"/>
  <c r="W12" i="21"/>
  <c r="X12" i="21" s="1"/>
  <c r="U11" i="21"/>
  <c r="L11" i="21"/>
  <c r="V40" i="24"/>
  <c r="V38" i="24"/>
  <c r="V39" i="24"/>
  <c r="U39" i="24" s="1"/>
  <c r="V35" i="24"/>
  <c r="V34" i="24"/>
  <c r="V36" i="24"/>
  <c r="V33" i="24"/>
  <c r="V37" i="24"/>
  <c r="T70" i="25"/>
  <c r="Q70" i="25"/>
  <c r="N70" i="25"/>
  <c r="K70" i="25"/>
  <c r="H70" i="25"/>
  <c r="E70" i="25"/>
  <c r="T69" i="25"/>
  <c r="Q69" i="25"/>
  <c r="N69" i="25"/>
  <c r="K69" i="25"/>
  <c r="H69" i="25"/>
  <c r="E69" i="25"/>
  <c r="T68" i="25"/>
  <c r="Q68" i="25"/>
  <c r="N68" i="25"/>
  <c r="K68" i="25"/>
  <c r="H68" i="25"/>
  <c r="E68" i="25"/>
  <c r="T67" i="25"/>
  <c r="Q67" i="25"/>
  <c r="N67" i="25"/>
  <c r="K67" i="25"/>
  <c r="H67" i="25"/>
  <c r="E67" i="25"/>
  <c r="T66" i="25"/>
  <c r="Q66" i="25"/>
  <c r="N66" i="25"/>
  <c r="K66" i="25"/>
  <c r="H66" i="25"/>
  <c r="E66" i="25"/>
  <c r="T65" i="25"/>
  <c r="Q65" i="25"/>
  <c r="N65" i="25"/>
  <c r="K65" i="25"/>
  <c r="H65" i="25"/>
  <c r="E65" i="25"/>
  <c r="T64" i="25"/>
  <c r="Q64" i="25"/>
  <c r="N64" i="25"/>
  <c r="K64" i="25"/>
  <c r="H64" i="25"/>
  <c r="E64" i="25"/>
  <c r="T63" i="25"/>
  <c r="Q63" i="25"/>
  <c r="N63" i="25"/>
  <c r="K63" i="25"/>
  <c r="H63" i="25"/>
  <c r="E63" i="25"/>
  <c r="T62" i="25"/>
  <c r="Q62" i="25"/>
  <c r="N62" i="25"/>
  <c r="K62" i="25"/>
  <c r="H62" i="25"/>
  <c r="E62" i="25"/>
  <c r="T61" i="25"/>
  <c r="Q61" i="25"/>
  <c r="N61" i="25"/>
  <c r="K61" i="25"/>
  <c r="H61" i="25"/>
  <c r="E61" i="25"/>
  <c r="T60" i="25"/>
  <c r="Q60" i="25"/>
  <c r="N60" i="25"/>
  <c r="K60" i="25"/>
  <c r="H60" i="25"/>
  <c r="E60" i="25"/>
  <c r="T59" i="25"/>
  <c r="Q59" i="25"/>
  <c r="N59" i="25"/>
  <c r="K59" i="25"/>
  <c r="H59" i="25"/>
  <c r="E59" i="25"/>
  <c r="T58" i="25"/>
  <c r="Q58" i="25"/>
  <c r="N58" i="25"/>
  <c r="K58" i="25"/>
  <c r="H58" i="25"/>
  <c r="E58" i="25"/>
  <c r="T57" i="25"/>
  <c r="Q57" i="25"/>
  <c r="N57" i="25"/>
  <c r="K57" i="25"/>
  <c r="H57" i="25"/>
  <c r="E57" i="25"/>
  <c r="T56" i="25"/>
  <c r="Q56" i="25"/>
  <c r="N56" i="25"/>
  <c r="K56" i="25"/>
  <c r="H56" i="25"/>
  <c r="E56" i="25"/>
  <c r="T55" i="25"/>
  <c r="Q55" i="25"/>
  <c r="N55" i="25"/>
  <c r="K55" i="25"/>
  <c r="H55" i="25"/>
  <c r="E55" i="25"/>
  <c r="T54" i="25"/>
  <c r="Q54" i="25"/>
  <c r="N54" i="25"/>
  <c r="K54" i="25"/>
  <c r="H54" i="25"/>
  <c r="E54" i="25"/>
  <c r="T53" i="25"/>
  <c r="Q53" i="25"/>
  <c r="N53" i="25"/>
  <c r="K53" i="25"/>
  <c r="H53" i="25"/>
  <c r="E53" i="25"/>
  <c r="T52" i="25"/>
  <c r="Q52" i="25"/>
  <c r="N52" i="25"/>
  <c r="K52" i="25"/>
  <c r="H52" i="25"/>
  <c r="E52" i="25"/>
  <c r="T51" i="25"/>
  <c r="Q51" i="25"/>
  <c r="N51" i="25"/>
  <c r="K51" i="25"/>
  <c r="H51" i="25"/>
  <c r="E51" i="25"/>
  <c r="T50" i="25"/>
  <c r="Q50" i="25"/>
  <c r="N50" i="25"/>
  <c r="K50" i="25"/>
  <c r="H50" i="25"/>
  <c r="E50" i="25"/>
  <c r="T49" i="25"/>
  <c r="Q49" i="25"/>
  <c r="N49" i="25"/>
  <c r="K49" i="25"/>
  <c r="H49" i="25"/>
  <c r="E49" i="25"/>
  <c r="T48" i="25"/>
  <c r="Q48" i="25"/>
  <c r="N48" i="25"/>
  <c r="K48" i="25"/>
  <c r="H48" i="25"/>
  <c r="E48" i="25"/>
  <c r="T47" i="25"/>
  <c r="Q47" i="25"/>
  <c r="N47" i="25"/>
  <c r="K47" i="25"/>
  <c r="H47" i="25"/>
  <c r="E47" i="25"/>
  <c r="T46" i="25"/>
  <c r="Q46" i="25"/>
  <c r="N46" i="25"/>
  <c r="K46" i="25"/>
  <c r="H46" i="25"/>
  <c r="E46" i="25"/>
  <c r="T45" i="25"/>
  <c r="Q45" i="25"/>
  <c r="N45" i="25"/>
  <c r="K45" i="25"/>
  <c r="H45" i="25"/>
  <c r="E45" i="25"/>
  <c r="T44" i="25"/>
  <c r="Q44" i="25"/>
  <c r="N44" i="25"/>
  <c r="K44" i="25"/>
  <c r="H44" i="25"/>
  <c r="E44" i="25"/>
  <c r="T43" i="25"/>
  <c r="Q43" i="25"/>
  <c r="N43" i="25"/>
  <c r="K43" i="25"/>
  <c r="H43" i="25"/>
  <c r="E43" i="25"/>
  <c r="T42" i="25"/>
  <c r="Q42" i="25"/>
  <c r="N42" i="25"/>
  <c r="K42" i="25"/>
  <c r="H42" i="25"/>
  <c r="E42" i="25"/>
  <c r="T41" i="25"/>
  <c r="Q41" i="25"/>
  <c r="N41" i="25"/>
  <c r="K41" i="25"/>
  <c r="H41" i="25"/>
  <c r="E41" i="25"/>
  <c r="T40" i="25"/>
  <c r="Q40" i="25"/>
  <c r="N40" i="25"/>
  <c r="K40" i="25"/>
  <c r="H40" i="25"/>
  <c r="E40" i="25"/>
  <c r="T39" i="25"/>
  <c r="Q39" i="25"/>
  <c r="N39" i="25"/>
  <c r="K39" i="25"/>
  <c r="H39" i="25"/>
  <c r="E39" i="25"/>
  <c r="T38" i="25"/>
  <c r="Q38" i="25"/>
  <c r="N38" i="25"/>
  <c r="K38" i="25"/>
  <c r="H38" i="25"/>
  <c r="E38" i="25"/>
  <c r="T37" i="25"/>
  <c r="Q37" i="25"/>
  <c r="N37" i="25"/>
  <c r="K37" i="25"/>
  <c r="H37" i="25"/>
  <c r="E37" i="25"/>
  <c r="T36" i="25"/>
  <c r="Q36" i="25"/>
  <c r="N36" i="25"/>
  <c r="K36" i="25"/>
  <c r="H36" i="25"/>
  <c r="E36" i="25"/>
  <c r="T35" i="25"/>
  <c r="Q35" i="25"/>
  <c r="N35" i="25"/>
  <c r="K35" i="25"/>
  <c r="H35" i="25"/>
  <c r="E35" i="25"/>
  <c r="T34" i="25"/>
  <c r="Q34" i="25"/>
  <c r="N34" i="25"/>
  <c r="K34" i="25"/>
  <c r="H34" i="25"/>
  <c r="E34" i="25"/>
  <c r="T33" i="25"/>
  <c r="Q33" i="25"/>
  <c r="N33" i="25"/>
  <c r="K33" i="25"/>
  <c r="H33" i="25"/>
  <c r="E33" i="25"/>
  <c r="T32" i="25"/>
  <c r="Q32" i="25"/>
  <c r="N32" i="25"/>
  <c r="K32" i="25"/>
  <c r="H32" i="25"/>
  <c r="E32" i="25"/>
  <c r="T31" i="25"/>
  <c r="Q31" i="25"/>
  <c r="N31" i="25"/>
  <c r="K31" i="25"/>
  <c r="H31" i="25"/>
  <c r="E31" i="25"/>
  <c r="T30" i="25"/>
  <c r="Q30" i="25"/>
  <c r="N30" i="25"/>
  <c r="K30" i="25"/>
  <c r="H30" i="25"/>
  <c r="E30" i="25"/>
  <c r="T29" i="25"/>
  <c r="Q29" i="25"/>
  <c r="N29" i="25"/>
  <c r="K29" i="25"/>
  <c r="H29" i="25"/>
  <c r="E29" i="25"/>
  <c r="T28" i="25"/>
  <c r="Q28" i="25"/>
  <c r="N28" i="25"/>
  <c r="K28" i="25"/>
  <c r="H28" i="25"/>
  <c r="E28" i="25"/>
  <c r="T27" i="25"/>
  <c r="Q27" i="25"/>
  <c r="N27" i="25"/>
  <c r="K27" i="25"/>
  <c r="H27" i="25"/>
  <c r="E27" i="25"/>
  <c r="T26" i="25"/>
  <c r="Q26" i="25"/>
  <c r="N26" i="25"/>
  <c r="K26" i="25"/>
  <c r="H26" i="25"/>
  <c r="E26" i="25"/>
  <c r="T25" i="25"/>
  <c r="Q25" i="25"/>
  <c r="N25" i="25"/>
  <c r="K25" i="25"/>
  <c r="H25" i="25"/>
  <c r="E25" i="25"/>
  <c r="T24" i="25"/>
  <c r="Q24" i="25"/>
  <c r="N24" i="25"/>
  <c r="K24" i="25"/>
  <c r="H24" i="25"/>
  <c r="E24" i="25"/>
  <c r="T23" i="25"/>
  <c r="Q23" i="25"/>
  <c r="N23" i="25"/>
  <c r="K23" i="25"/>
  <c r="H23" i="25"/>
  <c r="E23" i="25"/>
  <c r="T22" i="25"/>
  <c r="Q22" i="25"/>
  <c r="N22" i="25"/>
  <c r="K22" i="25"/>
  <c r="H22" i="25"/>
  <c r="E22" i="25"/>
  <c r="T21" i="25"/>
  <c r="Q21" i="25"/>
  <c r="N21" i="25"/>
  <c r="K21" i="25"/>
  <c r="H21" i="25"/>
  <c r="E21" i="25"/>
  <c r="T20" i="25"/>
  <c r="Q20" i="25"/>
  <c r="N20" i="25"/>
  <c r="K20" i="25"/>
  <c r="H20" i="25"/>
  <c r="E20" i="25"/>
  <c r="T19" i="25"/>
  <c r="Q19" i="25"/>
  <c r="N19" i="25"/>
  <c r="K19" i="25"/>
  <c r="H19" i="25"/>
  <c r="E19" i="25"/>
  <c r="T18" i="25"/>
  <c r="Q18" i="25"/>
  <c r="N18" i="25"/>
  <c r="K18" i="25"/>
  <c r="H18" i="25"/>
  <c r="E18" i="25"/>
  <c r="T17" i="25"/>
  <c r="Q17" i="25"/>
  <c r="N17" i="25"/>
  <c r="K17" i="25"/>
  <c r="H17" i="25"/>
  <c r="E17" i="25"/>
  <c r="T16" i="25"/>
  <c r="Q16" i="25"/>
  <c r="N16" i="25"/>
  <c r="K16" i="25"/>
  <c r="H16" i="25"/>
  <c r="E16" i="25"/>
  <c r="T15" i="25"/>
  <c r="Q15" i="25"/>
  <c r="N15" i="25"/>
  <c r="K15" i="25"/>
  <c r="H15" i="25"/>
  <c r="E15" i="25"/>
  <c r="T14" i="25"/>
  <c r="Q14" i="25"/>
  <c r="N14" i="25"/>
  <c r="K14" i="25"/>
  <c r="H14" i="25"/>
  <c r="E14" i="25"/>
  <c r="T13" i="25"/>
  <c r="Q13" i="25"/>
  <c r="N13" i="25"/>
  <c r="K13" i="25"/>
  <c r="H13" i="25"/>
  <c r="E13" i="25"/>
  <c r="T12" i="25"/>
  <c r="Q12" i="25"/>
  <c r="N12" i="25"/>
  <c r="K12" i="25"/>
  <c r="H12" i="25"/>
  <c r="E12" i="25"/>
  <c r="T11" i="25"/>
  <c r="Q11" i="25"/>
  <c r="N11" i="25"/>
  <c r="K11" i="25"/>
  <c r="H11" i="25"/>
  <c r="E11" i="25"/>
  <c r="T10" i="25"/>
  <c r="Q10" i="25"/>
  <c r="N10" i="25"/>
  <c r="K10" i="25"/>
  <c r="H10" i="25"/>
  <c r="E10" i="25"/>
  <c r="T9" i="25"/>
  <c r="Q9" i="25"/>
  <c r="N9" i="25"/>
  <c r="K9" i="25"/>
  <c r="H9" i="25"/>
  <c r="E9" i="25"/>
  <c r="T8" i="25"/>
  <c r="Q8" i="25"/>
  <c r="N8" i="25"/>
  <c r="K8" i="25"/>
  <c r="H8" i="25"/>
  <c r="E8" i="25"/>
  <c r="T7" i="25"/>
  <c r="Q7" i="25"/>
  <c r="N7" i="25"/>
  <c r="K7" i="25"/>
  <c r="H7" i="25"/>
  <c r="E7" i="25"/>
  <c r="T6" i="25"/>
  <c r="Q6" i="25"/>
  <c r="N6" i="25"/>
  <c r="K6" i="25"/>
  <c r="H6" i="25"/>
  <c r="E6" i="25"/>
  <c r="T52" i="24"/>
  <c r="Q52" i="24"/>
  <c r="N52" i="24"/>
  <c r="K52" i="24"/>
  <c r="H52" i="24"/>
  <c r="E52" i="24"/>
  <c r="T51" i="24"/>
  <c r="Q51" i="24"/>
  <c r="N51" i="24"/>
  <c r="K51" i="24"/>
  <c r="H51" i="24"/>
  <c r="E51" i="24"/>
  <c r="T50" i="24"/>
  <c r="Q50" i="24"/>
  <c r="N50" i="24"/>
  <c r="K50" i="24"/>
  <c r="H50" i="24"/>
  <c r="E50" i="24"/>
  <c r="T49" i="24"/>
  <c r="Q49" i="24"/>
  <c r="N49" i="24"/>
  <c r="K49" i="24"/>
  <c r="H49" i="24"/>
  <c r="E49" i="24"/>
  <c r="T48" i="24"/>
  <c r="Q48" i="24"/>
  <c r="N48" i="24"/>
  <c r="K48" i="24"/>
  <c r="H48" i="24"/>
  <c r="E48" i="24"/>
  <c r="T47" i="24"/>
  <c r="Q47" i="24"/>
  <c r="N47" i="24"/>
  <c r="K47" i="24"/>
  <c r="H47" i="24"/>
  <c r="E47" i="24"/>
  <c r="T46" i="24"/>
  <c r="Q46" i="24"/>
  <c r="N46" i="24"/>
  <c r="K46" i="24"/>
  <c r="H46" i="24"/>
  <c r="E46" i="24"/>
  <c r="T45" i="24"/>
  <c r="Q45" i="24"/>
  <c r="N45" i="24"/>
  <c r="K45" i="24"/>
  <c r="H45" i="24"/>
  <c r="E45" i="24"/>
  <c r="T44" i="24"/>
  <c r="Q44" i="24"/>
  <c r="N44" i="24"/>
  <c r="K44" i="24"/>
  <c r="H44" i="24"/>
  <c r="E44" i="24"/>
  <c r="T43" i="24"/>
  <c r="Q43" i="24"/>
  <c r="N43" i="24"/>
  <c r="K43" i="24"/>
  <c r="H43" i="24"/>
  <c r="E43" i="24"/>
  <c r="T42" i="24"/>
  <c r="Q42" i="24"/>
  <c r="N42" i="24"/>
  <c r="K42" i="24"/>
  <c r="H42" i="24"/>
  <c r="E42" i="24"/>
  <c r="T41" i="24"/>
  <c r="Q41" i="24"/>
  <c r="N41" i="24"/>
  <c r="K41" i="24"/>
  <c r="H41" i="24"/>
  <c r="E41" i="24"/>
  <c r="T32" i="24"/>
  <c r="Q32" i="24"/>
  <c r="N32" i="24"/>
  <c r="K32" i="24"/>
  <c r="H32" i="24"/>
  <c r="E32" i="24"/>
  <c r="T31" i="24"/>
  <c r="Q31" i="24"/>
  <c r="N31" i="24"/>
  <c r="K31" i="24"/>
  <c r="H31" i="24"/>
  <c r="E31" i="24"/>
  <c r="T30" i="24"/>
  <c r="Q30" i="24"/>
  <c r="N30" i="24"/>
  <c r="K30" i="24"/>
  <c r="H30" i="24"/>
  <c r="E30" i="24"/>
  <c r="T29" i="24"/>
  <c r="Q29" i="24"/>
  <c r="N29" i="24"/>
  <c r="K29" i="24"/>
  <c r="H29" i="24"/>
  <c r="E29" i="24"/>
  <c r="T28" i="24"/>
  <c r="Q28" i="24"/>
  <c r="N28" i="24"/>
  <c r="K28" i="24"/>
  <c r="H28" i="24"/>
  <c r="E28" i="24"/>
  <c r="T27" i="24"/>
  <c r="Q27" i="24"/>
  <c r="N27" i="24"/>
  <c r="K27" i="24"/>
  <c r="H27" i="24"/>
  <c r="E27" i="24"/>
  <c r="T26" i="24"/>
  <c r="Q26" i="24"/>
  <c r="N26" i="24"/>
  <c r="K26" i="24"/>
  <c r="H26" i="24"/>
  <c r="E26" i="24"/>
  <c r="T25" i="24"/>
  <c r="Q25" i="24"/>
  <c r="N25" i="24"/>
  <c r="K25" i="24"/>
  <c r="H25" i="24"/>
  <c r="E25" i="24"/>
  <c r="T24" i="24"/>
  <c r="Q24" i="24"/>
  <c r="N24" i="24"/>
  <c r="K24" i="24"/>
  <c r="H24" i="24"/>
  <c r="E24" i="24"/>
  <c r="T23" i="24"/>
  <c r="Q23" i="24"/>
  <c r="N23" i="24"/>
  <c r="K23" i="24"/>
  <c r="H23" i="24"/>
  <c r="E23" i="24"/>
  <c r="T22" i="24"/>
  <c r="Q22" i="24"/>
  <c r="N22" i="24"/>
  <c r="K22" i="24"/>
  <c r="H22" i="24"/>
  <c r="E22" i="24"/>
  <c r="T21" i="24"/>
  <c r="Q21" i="24"/>
  <c r="N21" i="24"/>
  <c r="K21" i="24"/>
  <c r="H21" i="24"/>
  <c r="E21" i="24"/>
  <c r="T20" i="24"/>
  <c r="Q20" i="24"/>
  <c r="N20" i="24"/>
  <c r="K20" i="24"/>
  <c r="H20" i="24"/>
  <c r="E20" i="24"/>
  <c r="T19" i="24"/>
  <c r="Q19" i="24"/>
  <c r="N19" i="24"/>
  <c r="K19" i="24"/>
  <c r="H19" i="24"/>
  <c r="E19" i="24"/>
  <c r="T18" i="24"/>
  <c r="Q18" i="24"/>
  <c r="N18" i="24"/>
  <c r="K18" i="24"/>
  <c r="H18" i="24"/>
  <c r="E18" i="24"/>
  <c r="T17" i="24"/>
  <c r="Q17" i="24"/>
  <c r="N17" i="24"/>
  <c r="K17" i="24"/>
  <c r="H17" i="24"/>
  <c r="E17" i="24"/>
  <c r="T16" i="24"/>
  <c r="Q16" i="24"/>
  <c r="N16" i="24"/>
  <c r="K16" i="24"/>
  <c r="H16" i="24"/>
  <c r="E16" i="24"/>
  <c r="T15" i="24"/>
  <c r="Q15" i="24"/>
  <c r="N15" i="24"/>
  <c r="K15" i="24"/>
  <c r="H15" i="24"/>
  <c r="E15" i="24"/>
  <c r="T14" i="24"/>
  <c r="Q14" i="24"/>
  <c r="N14" i="24"/>
  <c r="K14" i="24"/>
  <c r="H14" i="24"/>
  <c r="E14" i="24"/>
  <c r="T13" i="24"/>
  <c r="Q13" i="24"/>
  <c r="N13" i="24"/>
  <c r="K13" i="24"/>
  <c r="H13" i="24"/>
  <c r="E13" i="24"/>
  <c r="T12" i="24"/>
  <c r="Q12" i="24"/>
  <c r="N12" i="24"/>
  <c r="K12" i="24"/>
  <c r="H12" i="24"/>
  <c r="E12" i="24"/>
  <c r="T11" i="24"/>
  <c r="Q11" i="24"/>
  <c r="N11" i="24"/>
  <c r="K11" i="24"/>
  <c r="H11" i="24"/>
  <c r="E11" i="24"/>
  <c r="T10" i="24"/>
  <c r="Q10" i="24"/>
  <c r="N10" i="24"/>
  <c r="K10" i="24"/>
  <c r="H10" i="24"/>
  <c r="E10" i="24"/>
  <c r="T9" i="24"/>
  <c r="Q9" i="24"/>
  <c r="N9" i="24"/>
  <c r="K9" i="24"/>
  <c r="H9" i="24"/>
  <c r="E9" i="24"/>
  <c r="T8" i="24"/>
  <c r="Q8" i="24"/>
  <c r="N8" i="24"/>
  <c r="K8" i="24"/>
  <c r="H8" i="24"/>
  <c r="E8" i="24"/>
  <c r="T7" i="24"/>
  <c r="Q7" i="24"/>
  <c r="N7" i="24"/>
  <c r="K7" i="24"/>
  <c r="H7" i="24"/>
  <c r="E7" i="24"/>
  <c r="T6" i="24"/>
  <c r="Q6" i="24"/>
  <c r="N6" i="24"/>
  <c r="K6" i="24"/>
  <c r="H6" i="24"/>
  <c r="E6" i="24"/>
  <c r="T70" i="23"/>
  <c r="Q70" i="23"/>
  <c r="N70" i="23"/>
  <c r="K70" i="23"/>
  <c r="H70" i="23"/>
  <c r="E70" i="23"/>
  <c r="T69" i="23"/>
  <c r="Q69" i="23"/>
  <c r="N69" i="23"/>
  <c r="K69" i="23"/>
  <c r="H69" i="23"/>
  <c r="E69" i="23"/>
  <c r="T68" i="23"/>
  <c r="Q68" i="23"/>
  <c r="N68" i="23"/>
  <c r="K68" i="23"/>
  <c r="H68" i="23"/>
  <c r="E68" i="23"/>
  <c r="T67" i="23"/>
  <c r="Q67" i="23"/>
  <c r="N67" i="23"/>
  <c r="K67" i="23"/>
  <c r="H67" i="23"/>
  <c r="E67" i="23"/>
  <c r="T66" i="23"/>
  <c r="Q66" i="23"/>
  <c r="N66" i="23"/>
  <c r="K66" i="23"/>
  <c r="H66" i="23"/>
  <c r="E66" i="23"/>
  <c r="T65" i="23"/>
  <c r="Q65" i="23"/>
  <c r="N65" i="23"/>
  <c r="K65" i="23"/>
  <c r="H65" i="23"/>
  <c r="E65" i="23"/>
  <c r="T64" i="23"/>
  <c r="Q64" i="23"/>
  <c r="N64" i="23"/>
  <c r="K64" i="23"/>
  <c r="H64" i="23"/>
  <c r="E64" i="23"/>
  <c r="T63" i="23"/>
  <c r="Q63" i="23"/>
  <c r="N63" i="23"/>
  <c r="K63" i="23"/>
  <c r="H63" i="23"/>
  <c r="E63" i="23"/>
  <c r="T62" i="23"/>
  <c r="Q62" i="23"/>
  <c r="N62" i="23"/>
  <c r="K62" i="23"/>
  <c r="H62" i="23"/>
  <c r="E62" i="23"/>
  <c r="T61" i="23"/>
  <c r="Q61" i="23"/>
  <c r="N61" i="23"/>
  <c r="K61" i="23"/>
  <c r="H61" i="23"/>
  <c r="E61" i="23"/>
  <c r="T60" i="23"/>
  <c r="Q60" i="23"/>
  <c r="N60" i="23"/>
  <c r="K60" i="23"/>
  <c r="H60" i="23"/>
  <c r="E60" i="23"/>
  <c r="T59" i="23"/>
  <c r="Q59" i="23"/>
  <c r="N59" i="23"/>
  <c r="K59" i="23"/>
  <c r="H59" i="23"/>
  <c r="E59" i="23"/>
  <c r="T58" i="23"/>
  <c r="Q58" i="23"/>
  <c r="N58" i="23"/>
  <c r="K58" i="23"/>
  <c r="H58" i="23"/>
  <c r="E58" i="23"/>
  <c r="T57" i="23"/>
  <c r="Q57" i="23"/>
  <c r="N57" i="23"/>
  <c r="K57" i="23"/>
  <c r="H57" i="23"/>
  <c r="E57" i="23"/>
  <c r="T56" i="23"/>
  <c r="Q56" i="23"/>
  <c r="N56" i="23"/>
  <c r="K56" i="23"/>
  <c r="H56" i="23"/>
  <c r="E56" i="23"/>
  <c r="T55" i="23"/>
  <c r="Q55" i="23"/>
  <c r="N55" i="23"/>
  <c r="K55" i="23"/>
  <c r="H55" i="23"/>
  <c r="E55" i="23"/>
  <c r="T54" i="23"/>
  <c r="Q54" i="23"/>
  <c r="N54" i="23"/>
  <c r="K54" i="23"/>
  <c r="H54" i="23"/>
  <c r="E54" i="23"/>
  <c r="T53" i="23"/>
  <c r="Q53" i="23"/>
  <c r="N53" i="23"/>
  <c r="K53" i="23"/>
  <c r="H53" i="23"/>
  <c r="E53" i="23"/>
  <c r="T52" i="23"/>
  <c r="Q52" i="23"/>
  <c r="N52" i="23"/>
  <c r="K52" i="23"/>
  <c r="H52" i="23"/>
  <c r="E52" i="23"/>
  <c r="T51" i="23"/>
  <c r="Q51" i="23"/>
  <c r="N51" i="23"/>
  <c r="K51" i="23"/>
  <c r="H51" i="23"/>
  <c r="E51" i="23"/>
  <c r="T50" i="23"/>
  <c r="Q50" i="23"/>
  <c r="N50" i="23"/>
  <c r="K50" i="23"/>
  <c r="H50" i="23"/>
  <c r="E50" i="23"/>
  <c r="T49" i="23"/>
  <c r="Q49" i="23"/>
  <c r="N49" i="23"/>
  <c r="K49" i="23"/>
  <c r="H49" i="23"/>
  <c r="E49" i="23"/>
  <c r="T48" i="23"/>
  <c r="Q48" i="23"/>
  <c r="N48" i="23"/>
  <c r="K48" i="23"/>
  <c r="H48" i="23"/>
  <c r="E48" i="23"/>
  <c r="T47" i="23"/>
  <c r="Q47" i="23"/>
  <c r="N47" i="23"/>
  <c r="K47" i="23"/>
  <c r="H47" i="23"/>
  <c r="E47" i="23"/>
  <c r="T46" i="23"/>
  <c r="Q46" i="23"/>
  <c r="N46" i="23"/>
  <c r="K46" i="23"/>
  <c r="H46" i="23"/>
  <c r="E46" i="23"/>
  <c r="T45" i="23"/>
  <c r="Q45" i="23"/>
  <c r="N45" i="23"/>
  <c r="K45" i="23"/>
  <c r="H45" i="23"/>
  <c r="E45" i="23"/>
  <c r="T44" i="23"/>
  <c r="Q44" i="23"/>
  <c r="N44" i="23"/>
  <c r="K44" i="23"/>
  <c r="H44" i="23"/>
  <c r="E44" i="23"/>
  <c r="T43" i="23"/>
  <c r="Q43" i="23"/>
  <c r="N43" i="23"/>
  <c r="K43" i="23"/>
  <c r="H43" i="23"/>
  <c r="E43" i="23"/>
  <c r="T42" i="23"/>
  <c r="Q42" i="23"/>
  <c r="N42" i="23"/>
  <c r="K42" i="23"/>
  <c r="H42" i="23"/>
  <c r="E42" i="23"/>
  <c r="T41" i="23"/>
  <c r="Q41" i="23"/>
  <c r="N41" i="23"/>
  <c r="K41" i="23"/>
  <c r="H41" i="23"/>
  <c r="E41" i="23"/>
  <c r="T40" i="23"/>
  <c r="Q40" i="23"/>
  <c r="N40" i="23"/>
  <c r="K40" i="23"/>
  <c r="H40" i="23"/>
  <c r="E40" i="23"/>
  <c r="T39" i="23"/>
  <c r="Q39" i="23"/>
  <c r="N39" i="23"/>
  <c r="K39" i="23"/>
  <c r="H39" i="23"/>
  <c r="E39" i="23"/>
  <c r="T38" i="23"/>
  <c r="Q38" i="23"/>
  <c r="N38" i="23"/>
  <c r="K38" i="23"/>
  <c r="H38" i="23"/>
  <c r="E38" i="23"/>
  <c r="T37" i="23"/>
  <c r="Q37" i="23"/>
  <c r="N37" i="23"/>
  <c r="K37" i="23"/>
  <c r="H37" i="23"/>
  <c r="E37" i="23"/>
  <c r="T36" i="23"/>
  <c r="Q36" i="23"/>
  <c r="N36" i="23"/>
  <c r="K36" i="23"/>
  <c r="H36" i="23"/>
  <c r="E36" i="23"/>
  <c r="T35" i="23"/>
  <c r="Q35" i="23"/>
  <c r="N35" i="23"/>
  <c r="K35" i="23"/>
  <c r="H35" i="23"/>
  <c r="E35" i="23"/>
  <c r="T34" i="23"/>
  <c r="Q34" i="23"/>
  <c r="N34" i="23"/>
  <c r="K34" i="23"/>
  <c r="H34" i="23"/>
  <c r="E34" i="23"/>
  <c r="T33" i="23"/>
  <c r="Q33" i="23"/>
  <c r="N33" i="23"/>
  <c r="K33" i="23"/>
  <c r="H33" i="23"/>
  <c r="E33" i="23"/>
  <c r="T32" i="23"/>
  <c r="Q32" i="23"/>
  <c r="N32" i="23"/>
  <c r="K32" i="23"/>
  <c r="H32" i="23"/>
  <c r="E32" i="23"/>
  <c r="T31" i="23"/>
  <c r="Q31" i="23"/>
  <c r="N31" i="23"/>
  <c r="K31" i="23"/>
  <c r="H31" i="23"/>
  <c r="E31" i="23"/>
  <c r="T30" i="23"/>
  <c r="Q30" i="23"/>
  <c r="N30" i="23"/>
  <c r="K30" i="23"/>
  <c r="H30" i="23"/>
  <c r="E30" i="23"/>
  <c r="T29" i="23"/>
  <c r="Q29" i="23"/>
  <c r="N29" i="23"/>
  <c r="K29" i="23"/>
  <c r="H29" i="23"/>
  <c r="E29" i="23"/>
  <c r="T28" i="23"/>
  <c r="Q28" i="23"/>
  <c r="N28" i="23"/>
  <c r="K28" i="23"/>
  <c r="H28" i="23"/>
  <c r="E28" i="23"/>
  <c r="T27" i="23"/>
  <c r="Q27" i="23"/>
  <c r="N27" i="23"/>
  <c r="K27" i="23"/>
  <c r="H27" i="23"/>
  <c r="E27" i="23"/>
  <c r="T26" i="23"/>
  <c r="Q26" i="23"/>
  <c r="N26" i="23"/>
  <c r="K26" i="23"/>
  <c r="H26" i="23"/>
  <c r="E26" i="23"/>
  <c r="T25" i="23"/>
  <c r="Q25" i="23"/>
  <c r="N25" i="23"/>
  <c r="K25" i="23"/>
  <c r="H25" i="23"/>
  <c r="E25" i="23"/>
  <c r="T24" i="23"/>
  <c r="Q24" i="23"/>
  <c r="N24" i="23"/>
  <c r="K24" i="23"/>
  <c r="H24" i="23"/>
  <c r="E24" i="23"/>
  <c r="T23" i="23"/>
  <c r="Q23" i="23"/>
  <c r="N23" i="23"/>
  <c r="K23" i="23"/>
  <c r="H23" i="23"/>
  <c r="E23" i="23"/>
  <c r="T22" i="23"/>
  <c r="Q22" i="23"/>
  <c r="N22" i="23"/>
  <c r="K22" i="23"/>
  <c r="H22" i="23"/>
  <c r="E22" i="23"/>
  <c r="T21" i="23"/>
  <c r="Q21" i="23"/>
  <c r="N21" i="23"/>
  <c r="K21" i="23"/>
  <c r="H21" i="23"/>
  <c r="E21" i="23"/>
  <c r="T20" i="23"/>
  <c r="Q20" i="23"/>
  <c r="N20" i="23"/>
  <c r="K20" i="23"/>
  <c r="H20" i="23"/>
  <c r="E20" i="23"/>
  <c r="T19" i="23"/>
  <c r="Q19" i="23"/>
  <c r="N19" i="23"/>
  <c r="K19" i="23"/>
  <c r="H19" i="23"/>
  <c r="E19" i="23"/>
  <c r="T18" i="23"/>
  <c r="Q18" i="23"/>
  <c r="N18" i="23"/>
  <c r="K18" i="23"/>
  <c r="H18" i="23"/>
  <c r="E18" i="23"/>
  <c r="T17" i="23"/>
  <c r="Q17" i="23"/>
  <c r="N17" i="23"/>
  <c r="K17" i="23"/>
  <c r="H17" i="23"/>
  <c r="E17" i="23"/>
  <c r="T16" i="23"/>
  <c r="Q16" i="23"/>
  <c r="N16" i="23"/>
  <c r="K16" i="23"/>
  <c r="H16" i="23"/>
  <c r="E16" i="23"/>
  <c r="T15" i="23"/>
  <c r="Q15" i="23"/>
  <c r="N15" i="23"/>
  <c r="K15" i="23"/>
  <c r="H15" i="23"/>
  <c r="E15" i="23"/>
  <c r="T14" i="23"/>
  <c r="Q14" i="23"/>
  <c r="N14" i="23"/>
  <c r="K14" i="23"/>
  <c r="H14" i="23"/>
  <c r="E14" i="23"/>
  <c r="T13" i="23"/>
  <c r="Q13" i="23"/>
  <c r="N13" i="23"/>
  <c r="K13" i="23"/>
  <c r="H13" i="23"/>
  <c r="E13" i="23"/>
  <c r="T12" i="23"/>
  <c r="Q12" i="23"/>
  <c r="N12" i="23"/>
  <c r="K12" i="23"/>
  <c r="H12" i="23"/>
  <c r="E12" i="23"/>
  <c r="T11" i="23"/>
  <c r="Q11" i="23"/>
  <c r="N11" i="23"/>
  <c r="K11" i="23"/>
  <c r="H11" i="23"/>
  <c r="E11" i="23"/>
  <c r="T10" i="23"/>
  <c r="Q10" i="23"/>
  <c r="N10" i="23"/>
  <c r="K10" i="23"/>
  <c r="H10" i="23"/>
  <c r="E10" i="23"/>
  <c r="T9" i="23"/>
  <c r="Q9" i="23"/>
  <c r="N9" i="23"/>
  <c r="K9" i="23"/>
  <c r="H9" i="23"/>
  <c r="E9" i="23"/>
  <c r="T8" i="23"/>
  <c r="Q8" i="23"/>
  <c r="N8" i="23"/>
  <c r="K8" i="23"/>
  <c r="H8" i="23"/>
  <c r="E8" i="23"/>
  <c r="T7" i="23"/>
  <c r="Q7" i="23"/>
  <c r="N7" i="23"/>
  <c r="K7" i="23"/>
  <c r="H7" i="23"/>
  <c r="E7" i="23"/>
  <c r="T6" i="23"/>
  <c r="Q6" i="23"/>
  <c r="N6" i="23"/>
  <c r="K6" i="23"/>
  <c r="H6" i="23"/>
  <c r="E6" i="23"/>
  <c r="T55" i="22"/>
  <c r="Q55" i="22"/>
  <c r="N55" i="22"/>
  <c r="K55" i="22"/>
  <c r="H55" i="22"/>
  <c r="E55" i="22"/>
  <c r="T54" i="22"/>
  <c r="Q54" i="22"/>
  <c r="N54" i="22"/>
  <c r="K54" i="22"/>
  <c r="H54" i="22"/>
  <c r="E54" i="22"/>
  <c r="T53" i="22"/>
  <c r="Q53" i="22"/>
  <c r="N53" i="22"/>
  <c r="K53" i="22"/>
  <c r="H53" i="22"/>
  <c r="E53" i="22"/>
  <c r="T52" i="22"/>
  <c r="Q52" i="22"/>
  <c r="N52" i="22"/>
  <c r="K52" i="22"/>
  <c r="H52" i="22"/>
  <c r="E52" i="22"/>
  <c r="T51" i="22"/>
  <c r="Q51" i="22"/>
  <c r="N51" i="22"/>
  <c r="K51" i="22"/>
  <c r="H51" i="22"/>
  <c r="E51" i="22"/>
  <c r="T50" i="22"/>
  <c r="Q50" i="22"/>
  <c r="N50" i="22"/>
  <c r="K50" i="22"/>
  <c r="H50" i="22"/>
  <c r="E50" i="22"/>
  <c r="T49" i="22"/>
  <c r="Q49" i="22"/>
  <c r="N49" i="22"/>
  <c r="K49" i="22"/>
  <c r="H49" i="22"/>
  <c r="E49" i="22"/>
  <c r="T48" i="22"/>
  <c r="Q48" i="22"/>
  <c r="N48" i="22"/>
  <c r="K48" i="22"/>
  <c r="H48" i="22"/>
  <c r="E48" i="22"/>
  <c r="T47" i="22"/>
  <c r="Q47" i="22"/>
  <c r="N47" i="22"/>
  <c r="K47" i="22"/>
  <c r="H47" i="22"/>
  <c r="E47" i="22"/>
  <c r="T46" i="22"/>
  <c r="Q46" i="22"/>
  <c r="N46" i="22"/>
  <c r="K46" i="22"/>
  <c r="H46" i="22"/>
  <c r="E46" i="22"/>
  <c r="T45" i="22"/>
  <c r="Q45" i="22"/>
  <c r="N45" i="22"/>
  <c r="K45" i="22"/>
  <c r="H45" i="22"/>
  <c r="E45" i="22"/>
  <c r="T44" i="22"/>
  <c r="Q44" i="22"/>
  <c r="N44" i="22"/>
  <c r="K44" i="22"/>
  <c r="H44" i="22"/>
  <c r="E44" i="22"/>
  <c r="T43" i="22"/>
  <c r="Q43" i="22"/>
  <c r="N43" i="22"/>
  <c r="K43" i="22"/>
  <c r="H43" i="22"/>
  <c r="E43" i="22"/>
  <c r="T42" i="22"/>
  <c r="Q42" i="22"/>
  <c r="N42" i="22"/>
  <c r="K42" i="22"/>
  <c r="H42" i="22"/>
  <c r="E42" i="22"/>
  <c r="T41" i="22"/>
  <c r="Q41" i="22"/>
  <c r="N41" i="22"/>
  <c r="K41" i="22"/>
  <c r="H41" i="22"/>
  <c r="E41" i="22"/>
  <c r="T40" i="22"/>
  <c r="Q40" i="22"/>
  <c r="N40" i="22"/>
  <c r="K40" i="22"/>
  <c r="H40" i="22"/>
  <c r="E40" i="22"/>
  <c r="T39" i="22"/>
  <c r="Q39" i="22"/>
  <c r="N39" i="22"/>
  <c r="K39" i="22"/>
  <c r="H39" i="22"/>
  <c r="E39" i="22"/>
  <c r="T38" i="22"/>
  <c r="Q38" i="22"/>
  <c r="N38" i="22"/>
  <c r="K38" i="22"/>
  <c r="H38" i="22"/>
  <c r="E38" i="22"/>
  <c r="T37" i="22"/>
  <c r="Q37" i="22"/>
  <c r="N37" i="22"/>
  <c r="K37" i="22"/>
  <c r="H37" i="22"/>
  <c r="E37" i="22"/>
  <c r="T36" i="22"/>
  <c r="Q36" i="22"/>
  <c r="N36" i="22"/>
  <c r="K36" i="22"/>
  <c r="H36" i="22"/>
  <c r="E36" i="22"/>
  <c r="T35" i="22"/>
  <c r="Q35" i="22"/>
  <c r="N35" i="22"/>
  <c r="K35" i="22"/>
  <c r="H35" i="22"/>
  <c r="E35" i="22"/>
  <c r="T34" i="22"/>
  <c r="Q34" i="22"/>
  <c r="N34" i="22"/>
  <c r="K34" i="22"/>
  <c r="H34" i="22"/>
  <c r="E34" i="22"/>
  <c r="T33" i="22"/>
  <c r="Q33" i="22"/>
  <c r="N33" i="22"/>
  <c r="K33" i="22"/>
  <c r="H33" i="22"/>
  <c r="E33" i="22"/>
  <c r="T32" i="22"/>
  <c r="Q32" i="22"/>
  <c r="N32" i="22"/>
  <c r="K32" i="22"/>
  <c r="H32" i="22"/>
  <c r="E32" i="22"/>
  <c r="T31" i="22"/>
  <c r="Q31" i="22"/>
  <c r="N31" i="22"/>
  <c r="K31" i="22"/>
  <c r="H31" i="22"/>
  <c r="E31" i="22"/>
  <c r="T30" i="22"/>
  <c r="Q30" i="22"/>
  <c r="N30" i="22"/>
  <c r="K30" i="22"/>
  <c r="H30" i="22"/>
  <c r="E30" i="22"/>
  <c r="T29" i="22"/>
  <c r="Q29" i="22"/>
  <c r="N29" i="22"/>
  <c r="K29" i="22"/>
  <c r="H29" i="22"/>
  <c r="E29" i="22"/>
  <c r="T28" i="22"/>
  <c r="Q28" i="22"/>
  <c r="N28" i="22"/>
  <c r="K28" i="22"/>
  <c r="H28" i="22"/>
  <c r="E28" i="22"/>
  <c r="T27" i="22"/>
  <c r="Q27" i="22"/>
  <c r="N27" i="22"/>
  <c r="K27" i="22"/>
  <c r="H27" i="22"/>
  <c r="E27" i="22"/>
  <c r="T26" i="22"/>
  <c r="Q26" i="22"/>
  <c r="N26" i="22"/>
  <c r="K26" i="22"/>
  <c r="H26" i="22"/>
  <c r="E26" i="22"/>
  <c r="T25" i="22"/>
  <c r="Q25" i="22"/>
  <c r="N25" i="22"/>
  <c r="K25" i="22"/>
  <c r="H25" i="22"/>
  <c r="E25" i="22"/>
  <c r="T24" i="22"/>
  <c r="Q24" i="22"/>
  <c r="N24" i="22"/>
  <c r="K24" i="22"/>
  <c r="H24" i="22"/>
  <c r="E24" i="22"/>
  <c r="T23" i="22"/>
  <c r="Q23" i="22"/>
  <c r="N23" i="22"/>
  <c r="K23" i="22"/>
  <c r="H23" i="22"/>
  <c r="E23" i="22"/>
  <c r="T22" i="22"/>
  <c r="Q22" i="22"/>
  <c r="N22" i="22"/>
  <c r="K22" i="22"/>
  <c r="H22" i="22"/>
  <c r="E22" i="22"/>
  <c r="T21" i="22"/>
  <c r="Q21" i="22"/>
  <c r="N21" i="22"/>
  <c r="K21" i="22"/>
  <c r="H21" i="22"/>
  <c r="E21" i="22"/>
  <c r="T20" i="22"/>
  <c r="Q20" i="22"/>
  <c r="N20" i="22"/>
  <c r="K20" i="22"/>
  <c r="H20" i="22"/>
  <c r="E20" i="22"/>
  <c r="T19" i="22"/>
  <c r="Q19" i="22"/>
  <c r="N19" i="22"/>
  <c r="K19" i="22"/>
  <c r="H19" i="22"/>
  <c r="E19" i="22"/>
  <c r="T18" i="22"/>
  <c r="Q18" i="22"/>
  <c r="N18" i="22"/>
  <c r="K18" i="22"/>
  <c r="H18" i="22"/>
  <c r="E18" i="22"/>
  <c r="T17" i="22"/>
  <c r="Q17" i="22"/>
  <c r="N17" i="22"/>
  <c r="K17" i="22"/>
  <c r="H17" i="22"/>
  <c r="E17" i="22"/>
  <c r="T16" i="22"/>
  <c r="Q16" i="22"/>
  <c r="N16" i="22"/>
  <c r="K16" i="22"/>
  <c r="H16" i="22"/>
  <c r="E16" i="22"/>
  <c r="T14" i="22"/>
  <c r="Q14" i="22"/>
  <c r="N14" i="22"/>
  <c r="K14" i="22"/>
  <c r="H14" i="22"/>
  <c r="E14" i="22"/>
  <c r="T13" i="22"/>
  <c r="Q13" i="22"/>
  <c r="N13" i="22"/>
  <c r="K13" i="22"/>
  <c r="H13" i="22"/>
  <c r="E13" i="22"/>
  <c r="T12" i="22"/>
  <c r="Q12" i="22"/>
  <c r="N12" i="22"/>
  <c r="K12" i="22"/>
  <c r="H12" i="22"/>
  <c r="E12" i="22"/>
  <c r="T11" i="22"/>
  <c r="Q11" i="22"/>
  <c r="N11" i="22"/>
  <c r="K11" i="22"/>
  <c r="H11" i="22"/>
  <c r="E11" i="22"/>
  <c r="T10" i="22"/>
  <c r="Q10" i="22"/>
  <c r="N10" i="22"/>
  <c r="K10" i="22"/>
  <c r="H10" i="22"/>
  <c r="E10" i="22"/>
  <c r="T9" i="22"/>
  <c r="Q9" i="22"/>
  <c r="N9" i="22"/>
  <c r="K9" i="22"/>
  <c r="H9" i="22"/>
  <c r="E9" i="22"/>
  <c r="T8" i="22"/>
  <c r="Q8" i="22"/>
  <c r="N8" i="22"/>
  <c r="K8" i="22"/>
  <c r="H8" i="22"/>
  <c r="E8" i="22"/>
  <c r="T7" i="22"/>
  <c r="Q7" i="22"/>
  <c r="N7" i="22"/>
  <c r="K7" i="22"/>
  <c r="H7" i="22"/>
  <c r="E7" i="22"/>
  <c r="T6" i="22"/>
  <c r="Q6" i="22"/>
  <c r="N6" i="22"/>
  <c r="K6" i="22"/>
  <c r="H6" i="22"/>
  <c r="E6" i="22"/>
  <c r="L35" i="24" l="1"/>
  <c r="U35" i="24"/>
  <c r="U34" i="24"/>
  <c r="V18" i="24"/>
  <c r="U18" i="24" s="1"/>
  <c r="V18" i="25"/>
  <c r="I18" i="25" s="1"/>
  <c r="V34" i="25"/>
  <c r="U34" i="25" s="1"/>
  <c r="V42" i="25"/>
  <c r="I42" i="25" s="1"/>
  <c r="V67" i="25"/>
  <c r="U67" i="25" s="1"/>
  <c r="V19" i="25"/>
  <c r="I19" i="25" s="1"/>
  <c r="V27" i="25"/>
  <c r="I27" i="25" s="1"/>
  <c r="V22" i="25"/>
  <c r="W22" i="25" s="1"/>
  <c r="X22" i="25" s="1"/>
  <c r="V44" i="25"/>
  <c r="W44" i="25" s="1"/>
  <c r="X44" i="25" s="1"/>
  <c r="V52" i="25"/>
  <c r="L52" i="25" s="1"/>
  <c r="V60" i="25"/>
  <c r="W60" i="25" s="1"/>
  <c r="X60" i="25" s="1"/>
  <c r="V26" i="25"/>
  <c r="W26" i="25" s="1"/>
  <c r="X26" i="25" s="1"/>
  <c r="V35" i="25"/>
  <c r="U35" i="25" s="1"/>
  <c r="V46" i="25"/>
  <c r="O46" i="25" s="1"/>
  <c r="V58" i="25"/>
  <c r="U58" i="25" s="1"/>
  <c r="V62" i="25"/>
  <c r="W62" i="25" s="1"/>
  <c r="X62" i="25" s="1"/>
  <c r="V66" i="25"/>
  <c r="I66" i="25" s="1"/>
  <c r="V70" i="25"/>
  <c r="U70" i="25" s="1"/>
  <c r="V12" i="25"/>
  <c r="V20" i="25"/>
  <c r="L20" i="25" s="1"/>
  <c r="V11" i="25"/>
  <c r="U11" i="25" s="1"/>
  <c r="V68" i="25"/>
  <c r="W68" i="25" s="1"/>
  <c r="X68" i="25" s="1"/>
  <c r="V8" i="25"/>
  <c r="V28" i="25"/>
  <c r="I28" i="25" s="1"/>
  <c r="V36" i="25"/>
  <c r="L36" i="25" s="1"/>
  <c r="V43" i="25"/>
  <c r="U43" i="25" s="1"/>
  <c r="V50" i="25"/>
  <c r="U50" i="25" s="1"/>
  <c r="V51" i="25"/>
  <c r="F51" i="25" s="1"/>
  <c r="V59" i="25"/>
  <c r="L59" i="25" s="1"/>
  <c r="V30" i="25"/>
  <c r="O30" i="25" s="1"/>
  <c r="V33" i="25"/>
  <c r="R33" i="25" s="1"/>
  <c r="V14" i="25"/>
  <c r="O14" i="25" s="1"/>
  <c r="V38" i="25"/>
  <c r="O38" i="25" s="1"/>
  <c r="V54" i="25"/>
  <c r="O54" i="25" s="1"/>
  <c r="V31" i="23"/>
  <c r="I31" i="23" s="1"/>
  <c r="V53" i="23"/>
  <c r="O53" i="23" s="1"/>
  <c r="V14" i="23"/>
  <c r="V30" i="23"/>
  <c r="W30" i="23" s="1"/>
  <c r="X30" i="23" s="1"/>
  <c r="V46" i="23"/>
  <c r="L46" i="23" s="1"/>
  <c r="V20" i="23"/>
  <c r="U20" i="23" s="1"/>
  <c r="V28" i="23"/>
  <c r="I28" i="23" s="1"/>
  <c r="V36" i="23"/>
  <c r="U36" i="23" s="1"/>
  <c r="V48" i="23"/>
  <c r="O48" i="23" s="1"/>
  <c r="V52" i="23"/>
  <c r="I52" i="23" s="1"/>
  <c r="V13" i="23"/>
  <c r="V38" i="23"/>
  <c r="L38" i="23" s="1"/>
  <c r="V6" i="23"/>
  <c r="L6" i="23" s="1"/>
  <c r="V44" i="23"/>
  <c r="O44" i="23" s="1"/>
  <c r="V56" i="23"/>
  <c r="O56" i="23" s="1"/>
  <c r="V60" i="23"/>
  <c r="O60" i="23" s="1"/>
  <c r="V69" i="23"/>
  <c r="L69" i="23" s="1"/>
  <c r="V22" i="23"/>
  <c r="W22" i="23" s="1"/>
  <c r="X22" i="23" s="1"/>
  <c r="V8" i="23"/>
  <c r="V61" i="23"/>
  <c r="I61" i="23" s="1"/>
  <c r="V64" i="23"/>
  <c r="F64" i="23" s="1"/>
  <c r="V68" i="23"/>
  <c r="L68" i="23" s="1"/>
  <c r="V21" i="23"/>
  <c r="R21" i="23" s="1"/>
  <c r="V45" i="23"/>
  <c r="O45" i="23" s="1"/>
  <c r="V54" i="23"/>
  <c r="W54" i="23" s="1"/>
  <c r="X54" i="23" s="1"/>
  <c r="V63" i="23"/>
  <c r="U63" i="23" s="1"/>
  <c r="V29" i="23"/>
  <c r="L29" i="23" s="1"/>
  <c r="V62" i="23"/>
  <c r="R62" i="23" s="1"/>
  <c r="V37" i="23"/>
  <c r="L37" i="23" s="1"/>
  <c r="V70" i="23"/>
  <c r="F70" i="23" s="1"/>
  <c r="V55" i="23"/>
  <c r="R55" i="23" s="1"/>
  <c r="V12" i="22"/>
  <c r="V37" i="22"/>
  <c r="V45" i="22"/>
  <c r="O45" i="22" s="1"/>
  <c r="V11" i="24"/>
  <c r="V6" i="24"/>
  <c r="V20" i="24"/>
  <c r="V7" i="24"/>
  <c r="U7" i="24" s="1"/>
  <c r="V19" i="24"/>
  <c r="V13" i="24"/>
  <c r="U13" i="24" s="1"/>
  <c r="V27" i="24"/>
  <c r="V45" i="24"/>
  <c r="W45" i="24" s="1"/>
  <c r="X45" i="24" s="1"/>
  <c r="V25" i="24"/>
  <c r="V44" i="24"/>
  <c r="I44" i="24" s="1"/>
  <c r="V10" i="24"/>
  <c r="V15" i="24"/>
  <c r="O15" i="24" s="1"/>
  <c r="V24" i="24"/>
  <c r="V43" i="24"/>
  <c r="W43" i="24" s="1"/>
  <c r="X43" i="24" s="1"/>
  <c r="V51" i="24"/>
  <c r="L51" i="24" s="1"/>
  <c r="V9" i="24"/>
  <c r="U9" i="24" s="1"/>
  <c r="V14" i="24"/>
  <c r="V21" i="24"/>
  <c r="V32" i="24"/>
  <c r="V42" i="24"/>
  <c r="O42" i="24" s="1"/>
  <c r="V50" i="24"/>
  <c r="W50" i="24" s="1"/>
  <c r="X50" i="24" s="1"/>
  <c r="V6" i="22"/>
  <c r="V39" i="22"/>
  <c r="I39" i="22" s="1"/>
  <c r="V16" i="22"/>
  <c r="V27" i="22"/>
  <c r="V13" i="22"/>
  <c r="V26" i="22"/>
  <c r="V33" i="22"/>
  <c r="V46" i="22"/>
  <c r="W46" i="22" s="1"/>
  <c r="X46" i="22" s="1"/>
  <c r="V40" i="22"/>
  <c r="O40" i="22" s="1"/>
  <c r="V34" i="22"/>
  <c r="V47" i="22"/>
  <c r="R47" i="22" s="1"/>
  <c r="V55" i="22"/>
  <c r="R55" i="22" s="1"/>
  <c r="V22" i="22"/>
  <c r="V54" i="22"/>
  <c r="F54" i="22" s="1"/>
  <c r="V7" i="22"/>
  <c r="V28" i="22"/>
  <c r="V48" i="22"/>
  <c r="O48" i="22" s="1"/>
  <c r="V53" i="22"/>
  <c r="W53" i="22" s="1"/>
  <c r="X53" i="22" s="1"/>
  <c r="V21" i="22"/>
  <c r="V47" i="25"/>
  <c r="V55" i="25"/>
  <c r="W55" i="25" s="1"/>
  <c r="X55" i="25" s="1"/>
  <c r="V6" i="25"/>
  <c r="V63" i="25"/>
  <c r="W63" i="25" s="1"/>
  <c r="X63" i="25" s="1"/>
  <c r="V15" i="25"/>
  <c r="W15" i="25" s="1"/>
  <c r="X15" i="25" s="1"/>
  <c r="I34" i="25"/>
  <c r="V23" i="25"/>
  <c r="W23" i="25" s="1"/>
  <c r="X23" i="25" s="1"/>
  <c r="V31" i="25"/>
  <c r="V39" i="25"/>
  <c r="L60" i="25"/>
  <c r="V17" i="25"/>
  <c r="V25" i="25"/>
  <c r="V41" i="25"/>
  <c r="W41" i="25" s="1"/>
  <c r="X41" i="25" s="1"/>
  <c r="V49" i="25"/>
  <c r="V57" i="25"/>
  <c r="V65" i="25"/>
  <c r="V7" i="25"/>
  <c r="V10" i="25"/>
  <c r="V16" i="25"/>
  <c r="V24" i="25"/>
  <c r="V32" i="25"/>
  <c r="W32" i="25" s="1"/>
  <c r="X32" i="25" s="1"/>
  <c r="V40" i="25"/>
  <c r="V48" i="25"/>
  <c r="V56" i="25"/>
  <c r="V64" i="25"/>
  <c r="W64" i="25" s="1"/>
  <c r="X64" i="25" s="1"/>
  <c r="V9" i="25"/>
  <c r="V13" i="25"/>
  <c r="V21" i="25"/>
  <c r="V29" i="25"/>
  <c r="W29" i="25" s="1"/>
  <c r="X29" i="25" s="1"/>
  <c r="V37" i="25"/>
  <c r="W37" i="25" s="1"/>
  <c r="X37" i="25" s="1"/>
  <c r="V45" i="25"/>
  <c r="V53" i="25"/>
  <c r="W53" i="25" s="1"/>
  <c r="X53" i="25" s="1"/>
  <c r="V61" i="25"/>
  <c r="V69" i="25"/>
  <c r="V26" i="24"/>
  <c r="V46" i="24"/>
  <c r="W46" i="24" s="1"/>
  <c r="X46" i="24" s="1"/>
  <c r="V16" i="24"/>
  <c r="V52" i="24"/>
  <c r="W52" i="24" s="1"/>
  <c r="X52" i="24" s="1"/>
  <c r="V22" i="24"/>
  <c r="V28" i="24"/>
  <c r="V17" i="24"/>
  <c r="V23" i="24"/>
  <c r="V31" i="24"/>
  <c r="V41" i="24"/>
  <c r="V49" i="24"/>
  <c r="W49" i="24" s="1"/>
  <c r="X49" i="24" s="1"/>
  <c r="V30" i="24"/>
  <c r="V48" i="24"/>
  <c r="W48" i="24" s="1"/>
  <c r="X48" i="24" s="1"/>
  <c r="V8" i="24"/>
  <c r="V12" i="24"/>
  <c r="O34" i="24" s="1"/>
  <c r="V29" i="24"/>
  <c r="V47" i="24"/>
  <c r="W47" i="24" s="1"/>
  <c r="X47" i="24" s="1"/>
  <c r="V25" i="23"/>
  <c r="W25" i="23" s="1"/>
  <c r="X25" i="23" s="1"/>
  <c r="V33" i="23"/>
  <c r="W33" i="23" s="1"/>
  <c r="X33" i="23" s="1"/>
  <c r="V41" i="23"/>
  <c r="V17" i="23"/>
  <c r="V49" i="23"/>
  <c r="W49" i="23" s="1"/>
  <c r="X49" i="23" s="1"/>
  <c r="V39" i="23"/>
  <c r="V57" i="23"/>
  <c r="W57" i="23" s="1"/>
  <c r="X57" i="23" s="1"/>
  <c r="V11" i="23"/>
  <c r="V47" i="23"/>
  <c r="W47" i="23" s="1"/>
  <c r="X47" i="23" s="1"/>
  <c r="V12" i="23"/>
  <c r="V19" i="23"/>
  <c r="V27" i="23"/>
  <c r="W27" i="23" s="1"/>
  <c r="X27" i="23" s="1"/>
  <c r="V35" i="23"/>
  <c r="V43" i="23"/>
  <c r="V51" i="23"/>
  <c r="V59" i="23"/>
  <c r="W59" i="23" s="1"/>
  <c r="X59" i="23" s="1"/>
  <c r="V67" i="23"/>
  <c r="W67" i="23" s="1"/>
  <c r="X67" i="23" s="1"/>
  <c r="V18" i="23"/>
  <c r="V26" i="23"/>
  <c r="V34" i="23"/>
  <c r="W34" i="23" s="1"/>
  <c r="X34" i="23" s="1"/>
  <c r="V42" i="23"/>
  <c r="W42" i="23" s="1"/>
  <c r="X42" i="23" s="1"/>
  <c r="V50" i="23"/>
  <c r="V58" i="23"/>
  <c r="V66" i="23"/>
  <c r="W66" i="23" s="1"/>
  <c r="X66" i="23" s="1"/>
  <c r="V65" i="23"/>
  <c r="W65" i="23" s="1"/>
  <c r="X65" i="23" s="1"/>
  <c r="V7" i="23"/>
  <c r="V10" i="23"/>
  <c r="V16" i="23"/>
  <c r="V24" i="23"/>
  <c r="W24" i="23" s="1"/>
  <c r="X24" i="23" s="1"/>
  <c r="V32" i="23"/>
  <c r="W32" i="23" s="1"/>
  <c r="X32" i="23" s="1"/>
  <c r="V40" i="23"/>
  <c r="W40" i="23" s="1"/>
  <c r="X40" i="23" s="1"/>
  <c r="V9" i="23"/>
  <c r="V15" i="23"/>
  <c r="V23" i="23"/>
  <c r="V29" i="22"/>
  <c r="V23" i="22"/>
  <c r="V35" i="22"/>
  <c r="V14" i="22"/>
  <c r="V17" i="22"/>
  <c r="V41" i="22"/>
  <c r="W41" i="22" s="1"/>
  <c r="X41" i="22" s="1"/>
  <c r="V8" i="22"/>
  <c r="V49" i="22"/>
  <c r="W49" i="22" s="1"/>
  <c r="X49" i="22" s="1"/>
  <c r="V11" i="22"/>
  <c r="V20" i="22"/>
  <c r="V25" i="22"/>
  <c r="V32" i="22"/>
  <c r="V38" i="22"/>
  <c r="V44" i="22"/>
  <c r="W44" i="22" s="1"/>
  <c r="X44" i="22" s="1"/>
  <c r="V52" i="22"/>
  <c r="W52" i="22" s="1"/>
  <c r="X52" i="22" s="1"/>
  <c r="V10" i="22"/>
  <c r="V19" i="22"/>
  <c r="V24" i="22"/>
  <c r="V31" i="22"/>
  <c r="V43" i="22"/>
  <c r="W43" i="22" s="1"/>
  <c r="X43" i="22" s="1"/>
  <c r="V51" i="22"/>
  <c r="V9" i="22"/>
  <c r="V18" i="22"/>
  <c r="V30" i="22"/>
  <c r="V36" i="22"/>
  <c r="V42" i="22"/>
  <c r="V50" i="22"/>
  <c r="W50" i="22" s="1"/>
  <c r="X50" i="22" s="1"/>
  <c r="E50" i="18"/>
  <c r="H50" i="18"/>
  <c r="K50" i="18"/>
  <c r="N50" i="18"/>
  <c r="Q50" i="18"/>
  <c r="T50" i="18"/>
  <c r="E51" i="18"/>
  <c r="H51" i="18"/>
  <c r="K51" i="18"/>
  <c r="N51" i="18"/>
  <c r="Q51" i="18"/>
  <c r="T51" i="18"/>
  <c r="E52" i="18"/>
  <c r="H52" i="18"/>
  <c r="K52" i="18"/>
  <c r="N52" i="18"/>
  <c r="Q52" i="18"/>
  <c r="T52" i="18"/>
  <c r="E53" i="18"/>
  <c r="H53" i="18"/>
  <c r="K53" i="18"/>
  <c r="N53" i="18"/>
  <c r="Q53" i="18"/>
  <c r="T53" i="18"/>
  <c r="E54" i="18"/>
  <c r="H54" i="18"/>
  <c r="K54" i="18"/>
  <c r="N54" i="18"/>
  <c r="Q54" i="18"/>
  <c r="T54" i="18"/>
  <c r="E55" i="18"/>
  <c r="H55" i="18"/>
  <c r="K55" i="18"/>
  <c r="N55" i="18"/>
  <c r="Q55" i="18"/>
  <c r="T55" i="18"/>
  <c r="E56" i="18"/>
  <c r="H56" i="18"/>
  <c r="K56" i="18"/>
  <c r="N56" i="18"/>
  <c r="Q56" i="18"/>
  <c r="T56" i="18"/>
  <c r="E57" i="18"/>
  <c r="H57" i="18"/>
  <c r="K57" i="18"/>
  <c r="N57" i="18"/>
  <c r="Q57" i="18"/>
  <c r="T57" i="18"/>
  <c r="E58" i="18"/>
  <c r="H58" i="18"/>
  <c r="K58" i="18"/>
  <c r="N58" i="18"/>
  <c r="Q58" i="18"/>
  <c r="T58" i="18"/>
  <c r="E59" i="18"/>
  <c r="H59" i="18"/>
  <c r="K59" i="18"/>
  <c r="N59" i="18"/>
  <c r="Q59" i="18"/>
  <c r="T59" i="18"/>
  <c r="E60" i="18"/>
  <c r="H60" i="18"/>
  <c r="K60" i="18"/>
  <c r="N60" i="18"/>
  <c r="Q60" i="18"/>
  <c r="T60" i="18"/>
  <c r="E61" i="18"/>
  <c r="H61" i="18"/>
  <c r="K61" i="18"/>
  <c r="N61" i="18"/>
  <c r="Q61" i="18"/>
  <c r="T61" i="18"/>
  <c r="E62" i="18"/>
  <c r="H62" i="18"/>
  <c r="K62" i="18"/>
  <c r="N62" i="18"/>
  <c r="Q62" i="18"/>
  <c r="T62" i="18"/>
  <c r="E36" i="18"/>
  <c r="H36" i="18"/>
  <c r="K36" i="18"/>
  <c r="N36" i="18"/>
  <c r="Q36" i="18"/>
  <c r="T36" i="18"/>
  <c r="E37" i="18"/>
  <c r="H37" i="18"/>
  <c r="K37" i="18"/>
  <c r="N37" i="18"/>
  <c r="Q37" i="18"/>
  <c r="T37" i="18"/>
  <c r="E38" i="18"/>
  <c r="H38" i="18"/>
  <c r="K38" i="18"/>
  <c r="N38" i="18"/>
  <c r="Q38" i="18"/>
  <c r="T38" i="18"/>
  <c r="E39" i="18"/>
  <c r="H39" i="18"/>
  <c r="K39" i="18"/>
  <c r="N39" i="18"/>
  <c r="Q39" i="18"/>
  <c r="T39" i="18"/>
  <c r="E40" i="18"/>
  <c r="H40" i="18"/>
  <c r="K40" i="18"/>
  <c r="N40" i="18"/>
  <c r="Q40" i="18"/>
  <c r="T40" i="18"/>
  <c r="E41" i="18"/>
  <c r="H41" i="18"/>
  <c r="K41" i="18"/>
  <c r="N41" i="18"/>
  <c r="Q41" i="18"/>
  <c r="T41" i="18"/>
  <c r="E42" i="18"/>
  <c r="H42" i="18"/>
  <c r="K42" i="18"/>
  <c r="N42" i="18"/>
  <c r="Q42" i="18"/>
  <c r="T42" i="18"/>
  <c r="E43" i="18"/>
  <c r="H43" i="18"/>
  <c r="K43" i="18"/>
  <c r="N43" i="18"/>
  <c r="Q43" i="18"/>
  <c r="T43" i="18"/>
  <c r="E44" i="18"/>
  <c r="H44" i="18"/>
  <c r="K44" i="18"/>
  <c r="N44" i="18"/>
  <c r="Q44" i="18"/>
  <c r="T44" i="18"/>
  <c r="E45" i="18"/>
  <c r="H45" i="18"/>
  <c r="K45" i="18"/>
  <c r="N45" i="18"/>
  <c r="Q45" i="18"/>
  <c r="T45" i="18"/>
  <c r="E46" i="18"/>
  <c r="H46" i="18"/>
  <c r="K46" i="18"/>
  <c r="N46" i="18"/>
  <c r="Q46" i="18"/>
  <c r="T46" i="18"/>
  <c r="E47" i="18"/>
  <c r="H47" i="18"/>
  <c r="K47" i="18"/>
  <c r="N47" i="18"/>
  <c r="Q47" i="18"/>
  <c r="T47" i="18"/>
  <c r="E48" i="18"/>
  <c r="H48" i="18"/>
  <c r="K48" i="18"/>
  <c r="N48" i="18"/>
  <c r="Q48" i="18"/>
  <c r="T48" i="18"/>
  <c r="E49" i="18"/>
  <c r="H49" i="18"/>
  <c r="K49" i="18"/>
  <c r="N49" i="18"/>
  <c r="Q49" i="18"/>
  <c r="T49" i="18"/>
  <c r="U42" i="25" l="1"/>
  <c r="R35" i="24"/>
  <c r="O13" i="22"/>
  <c r="O15" i="22"/>
  <c r="R15" i="22"/>
  <c r="L15" i="22"/>
  <c r="I15" i="22"/>
  <c r="F15" i="22"/>
  <c r="U15" i="22"/>
  <c r="F45" i="22"/>
  <c r="U45" i="22"/>
  <c r="R37" i="24"/>
  <c r="U36" i="24"/>
  <c r="O21" i="24"/>
  <c r="F40" i="24"/>
  <c r="I40" i="24"/>
  <c r="U37" i="24"/>
  <c r="O35" i="24"/>
  <c r="R40" i="24"/>
  <c r="F39" i="24"/>
  <c r="I37" i="24"/>
  <c r="R36" i="24"/>
  <c r="U40" i="24"/>
  <c r="R39" i="24"/>
  <c r="O38" i="24"/>
  <c r="R38" i="24"/>
  <c r="O40" i="24"/>
  <c r="L40" i="24"/>
  <c r="F37" i="24"/>
  <c r="L38" i="24"/>
  <c r="U38" i="24"/>
  <c r="O36" i="24"/>
  <c r="O39" i="24"/>
  <c r="F38" i="24"/>
  <c r="I36" i="24"/>
  <c r="F36" i="24"/>
  <c r="L36" i="24"/>
  <c r="L37" i="24"/>
  <c r="I38" i="24"/>
  <c r="L39" i="24"/>
  <c r="O37" i="24"/>
  <c r="F35" i="24"/>
  <c r="I35" i="24"/>
  <c r="F10" i="24"/>
  <c r="I39" i="24"/>
  <c r="R34" i="24"/>
  <c r="L34" i="24"/>
  <c r="I34" i="24"/>
  <c r="F34" i="24"/>
  <c r="U33" i="24"/>
  <c r="O33" i="24"/>
  <c r="R33" i="24"/>
  <c r="L33" i="24"/>
  <c r="I33" i="24"/>
  <c r="F33" i="24"/>
  <c r="R32" i="24"/>
  <c r="L27" i="24"/>
  <c r="U25" i="24"/>
  <c r="L24" i="24"/>
  <c r="F20" i="24"/>
  <c r="L19" i="24"/>
  <c r="L14" i="24"/>
  <c r="F11" i="24"/>
  <c r="L6" i="24"/>
  <c r="R18" i="24"/>
  <c r="F18" i="24"/>
  <c r="I18" i="24"/>
  <c r="L18" i="24"/>
  <c r="I10" i="24"/>
  <c r="L11" i="24"/>
  <c r="U18" i="25"/>
  <c r="W66" i="25"/>
  <c r="X66" i="25" s="1"/>
  <c r="F52" i="25"/>
  <c r="I52" i="25"/>
  <c r="L68" i="25"/>
  <c r="U27" i="25"/>
  <c r="O60" i="25"/>
  <c r="R60" i="25"/>
  <c r="L34" i="25"/>
  <c r="I60" i="25"/>
  <c r="O34" i="25"/>
  <c r="U60" i="25"/>
  <c r="W34" i="25"/>
  <c r="X34" i="25" s="1"/>
  <c r="F34" i="25"/>
  <c r="R34" i="25"/>
  <c r="R8" i="25"/>
  <c r="F60" i="25"/>
  <c r="L8" i="25"/>
  <c r="W42" i="25"/>
  <c r="X42" i="25" s="1"/>
  <c r="U52" i="25"/>
  <c r="L42" i="25"/>
  <c r="L66" i="25"/>
  <c r="O42" i="25"/>
  <c r="F66" i="25"/>
  <c r="O8" i="25"/>
  <c r="O66" i="25"/>
  <c r="L18" i="25"/>
  <c r="O68" i="25"/>
  <c r="W18" i="25"/>
  <c r="X18" i="25" s="1"/>
  <c r="F42" i="25"/>
  <c r="R42" i="25"/>
  <c r="W28" i="25"/>
  <c r="X28" i="25" s="1"/>
  <c r="U44" i="25"/>
  <c r="F8" i="25"/>
  <c r="L14" i="25"/>
  <c r="R67" i="25"/>
  <c r="O18" i="25"/>
  <c r="L27" i="25"/>
  <c r="F22" i="25"/>
  <c r="I22" i="25"/>
  <c r="I68" i="25"/>
  <c r="F18" i="25"/>
  <c r="O27" i="25"/>
  <c r="R66" i="25"/>
  <c r="F68" i="25"/>
  <c r="R68" i="25"/>
  <c r="U66" i="25"/>
  <c r="U68" i="25"/>
  <c r="O52" i="25"/>
  <c r="R18" i="25"/>
  <c r="F27" i="25"/>
  <c r="R27" i="25"/>
  <c r="R52" i="25"/>
  <c r="W27" i="25"/>
  <c r="X27" i="25" s="1"/>
  <c r="I62" i="25"/>
  <c r="R59" i="25"/>
  <c r="I59" i="25"/>
  <c r="O62" i="25"/>
  <c r="O11" i="25"/>
  <c r="F62" i="25"/>
  <c r="U59" i="25"/>
  <c r="L11" i="25"/>
  <c r="F11" i="25"/>
  <c r="R62" i="25"/>
  <c r="W67" i="25"/>
  <c r="X67" i="25" s="1"/>
  <c r="U62" i="25"/>
  <c r="I67" i="25"/>
  <c r="O59" i="25"/>
  <c r="L44" i="25"/>
  <c r="L54" i="25"/>
  <c r="F59" i="25"/>
  <c r="O44" i="25"/>
  <c r="U19" i="25"/>
  <c r="L67" i="25"/>
  <c r="R22" i="25"/>
  <c r="L19" i="25"/>
  <c r="W43" i="25"/>
  <c r="X43" i="25" s="1"/>
  <c r="U38" i="25"/>
  <c r="O19" i="25"/>
  <c r="W19" i="25"/>
  <c r="X19" i="25" s="1"/>
  <c r="F12" i="25"/>
  <c r="W38" i="25"/>
  <c r="X38" i="25" s="1"/>
  <c r="F19" i="25"/>
  <c r="F67" i="25"/>
  <c r="R12" i="25"/>
  <c r="R19" i="25"/>
  <c r="I38" i="25"/>
  <c r="O67" i="25"/>
  <c r="L28" i="25"/>
  <c r="R36" i="25"/>
  <c r="F14" i="25"/>
  <c r="R14" i="25"/>
  <c r="I33" i="25"/>
  <c r="R26" i="25"/>
  <c r="I14" i="25"/>
  <c r="U33" i="25"/>
  <c r="U14" i="25"/>
  <c r="I12" i="25"/>
  <c r="L33" i="25"/>
  <c r="R11" i="25"/>
  <c r="W54" i="25"/>
  <c r="X54" i="25" s="1"/>
  <c r="L62" i="25"/>
  <c r="F44" i="25"/>
  <c r="U22" i="25"/>
  <c r="L43" i="25"/>
  <c r="W59" i="25"/>
  <c r="X59" i="25" s="1"/>
  <c r="I20" i="25"/>
  <c r="O33" i="25"/>
  <c r="I11" i="25"/>
  <c r="R44" i="25"/>
  <c r="O22" i="25"/>
  <c r="L22" i="25"/>
  <c r="U51" i="25"/>
  <c r="F33" i="25"/>
  <c r="W33" i="25"/>
  <c r="X33" i="25" s="1"/>
  <c r="I44" i="25"/>
  <c r="F38" i="25"/>
  <c r="R38" i="25"/>
  <c r="L35" i="25"/>
  <c r="O35" i="25"/>
  <c r="W46" i="25"/>
  <c r="X46" i="25" s="1"/>
  <c r="O70" i="25"/>
  <c r="U28" i="25"/>
  <c r="L70" i="25"/>
  <c r="O36" i="25"/>
  <c r="O26" i="25"/>
  <c r="W70" i="25"/>
  <c r="X70" i="25" s="1"/>
  <c r="F36" i="25"/>
  <c r="F26" i="25"/>
  <c r="O28" i="25"/>
  <c r="F70" i="25"/>
  <c r="U36" i="25"/>
  <c r="I36" i="25"/>
  <c r="F28" i="25"/>
  <c r="R70" i="25"/>
  <c r="R28" i="25"/>
  <c r="I70" i="25"/>
  <c r="L26" i="25"/>
  <c r="F35" i="25"/>
  <c r="O43" i="25"/>
  <c r="U12" i="25"/>
  <c r="W50" i="25"/>
  <c r="X50" i="25" s="1"/>
  <c r="F46" i="25"/>
  <c r="F30" i="25"/>
  <c r="R35" i="25"/>
  <c r="F43" i="25"/>
  <c r="W20" i="25"/>
  <c r="X20" i="25" s="1"/>
  <c r="O50" i="25"/>
  <c r="R46" i="25"/>
  <c r="W35" i="25"/>
  <c r="X35" i="25" s="1"/>
  <c r="R30" i="25"/>
  <c r="I35" i="25"/>
  <c r="R43" i="25"/>
  <c r="W52" i="25"/>
  <c r="X52" i="25" s="1"/>
  <c r="I50" i="25"/>
  <c r="L50" i="25"/>
  <c r="O20" i="25"/>
  <c r="F54" i="25"/>
  <c r="F50" i="25"/>
  <c r="I46" i="25"/>
  <c r="U30" i="25"/>
  <c r="I43" i="25"/>
  <c r="U20" i="25"/>
  <c r="F20" i="25"/>
  <c r="R54" i="25"/>
  <c r="R50" i="25"/>
  <c r="U46" i="25"/>
  <c r="L30" i="25"/>
  <c r="L12" i="25"/>
  <c r="R20" i="25"/>
  <c r="O12" i="25"/>
  <c r="I54" i="25"/>
  <c r="L46" i="25"/>
  <c r="W30" i="25"/>
  <c r="X30" i="25" s="1"/>
  <c r="F58" i="25"/>
  <c r="R51" i="25"/>
  <c r="R58" i="25"/>
  <c r="I51" i="25"/>
  <c r="W51" i="25"/>
  <c r="X51" i="25" s="1"/>
  <c r="L58" i="25"/>
  <c r="L51" i="25"/>
  <c r="U26" i="25"/>
  <c r="I26" i="25"/>
  <c r="I58" i="25"/>
  <c r="W58" i="25"/>
  <c r="X58" i="25" s="1"/>
  <c r="O51" i="25"/>
  <c r="O58" i="25"/>
  <c r="L38" i="25"/>
  <c r="U8" i="25"/>
  <c r="I8" i="25"/>
  <c r="W36" i="25"/>
  <c r="X36" i="25" s="1"/>
  <c r="U54" i="25"/>
  <c r="I30" i="25"/>
  <c r="U13" i="23"/>
  <c r="O14" i="23"/>
  <c r="L31" i="23"/>
  <c r="F14" i="23"/>
  <c r="F30" i="23"/>
  <c r="R36" i="23"/>
  <c r="R30" i="23"/>
  <c r="L14" i="23"/>
  <c r="I14" i="23"/>
  <c r="I8" i="23"/>
  <c r="W53" i="23"/>
  <c r="X53" i="23" s="1"/>
  <c r="R44" i="23"/>
  <c r="U52" i="23"/>
  <c r="L30" i="23"/>
  <c r="U48" i="23"/>
  <c r="W37" i="23"/>
  <c r="X37" i="23" s="1"/>
  <c r="L52" i="23"/>
  <c r="W44" i="23"/>
  <c r="X44" i="23" s="1"/>
  <c r="F36" i="23"/>
  <c r="W36" i="23"/>
  <c r="X36" i="23" s="1"/>
  <c r="F44" i="23"/>
  <c r="U31" i="23"/>
  <c r="R14" i="23"/>
  <c r="O31" i="23"/>
  <c r="O38" i="23"/>
  <c r="O6" i="23"/>
  <c r="I13" i="23"/>
  <c r="F13" i="23"/>
  <c r="L56" i="23"/>
  <c r="U14" i="23"/>
  <c r="F38" i="23"/>
  <c r="I68" i="23"/>
  <c r="F53" i="23"/>
  <c r="R68" i="23"/>
  <c r="I53" i="23"/>
  <c r="I48" i="23"/>
  <c r="R64" i="23"/>
  <c r="U70" i="23"/>
  <c r="O36" i="23"/>
  <c r="F31" i="23"/>
  <c r="O13" i="23"/>
  <c r="L55" i="23"/>
  <c r="W64" i="23"/>
  <c r="X64" i="23" s="1"/>
  <c r="R53" i="23"/>
  <c r="F55" i="23"/>
  <c r="U53" i="23"/>
  <c r="U55" i="23"/>
  <c r="L53" i="23"/>
  <c r="F48" i="23"/>
  <c r="W28" i="23"/>
  <c r="X28" i="23" s="1"/>
  <c r="R38" i="23"/>
  <c r="I36" i="23"/>
  <c r="L63" i="23"/>
  <c r="I38" i="23"/>
  <c r="L20" i="23"/>
  <c r="W20" i="23"/>
  <c r="X20" i="23" s="1"/>
  <c r="O20" i="23"/>
  <c r="L8" i="23"/>
  <c r="L28" i="23"/>
  <c r="F20" i="23"/>
  <c r="W55" i="23"/>
  <c r="X55" i="23" s="1"/>
  <c r="F8" i="23"/>
  <c r="F28" i="23"/>
  <c r="R20" i="23"/>
  <c r="I20" i="23"/>
  <c r="R28" i="23"/>
  <c r="O63" i="23"/>
  <c r="I55" i="23"/>
  <c r="O30" i="23"/>
  <c r="R48" i="23"/>
  <c r="L64" i="23"/>
  <c r="L44" i="23"/>
  <c r="W31" i="23"/>
  <c r="X31" i="23" s="1"/>
  <c r="O55" i="23"/>
  <c r="I30" i="23"/>
  <c r="L48" i="23"/>
  <c r="O68" i="23"/>
  <c r="R31" i="23"/>
  <c r="R46" i="23"/>
  <c r="L21" i="23"/>
  <c r="L36" i="23"/>
  <c r="U30" i="23"/>
  <c r="U68" i="23"/>
  <c r="F62" i="23"/>
  <c r="F63" i="23"/>
  <c r="W63" i="23"/>
  <c r="X63" i="23" s="1"/>
  <c r="R70" i="23"/>
  <c r="O46" i="23"/>
  <c r="I21" i="23"/>
  <c r="O28" i="23"/>
  <c r="I70" i="23"/>
  <c r="F46" i="23"/>
  <c r="U21" i="23"/>
  <c r="U28" i="23"/>
  <c r="F6" i="23"/>
  <c r="U46" i="23"/>
  <c r="O61" i="23"/>
  <c r="L22" i="23"/>
  <c r="W70" i="23"/>
  <c r="X70" i="23" s="1"/>
  <c r="I46" i="23"/>
  <c r="W21" i="23"/>
  <c r="X21" i="23" s="1"/>
  <c r="I6" i="23"/>
  <c r="O21" i="23"/>
  <c r="W46" i="23"/>
  <c r="X46" i="23" s="1"/>
  <c r="O70" i="23"/>
  <c r="F21" i="23"/>
  <c r="L70" i="23"/>
  <c r="O52" i="23"/>
  <c r="W45" i="23"/>
  <c r="X45" i="23" s="1"/>
  <c r="F52" i="23"/>
  <c r="U69" i="23"/>
  <c r="R52" i="23"/>
  <c r="F56" i="23"/>
  <c r="R61" i="23"/>
  <c r="R56" i="23"/>
  <c r="W61" i="23"/>
  <c r="X61" i="23" s="1"/>
  <c r="U61" i="23"/>
  <c r="I56" i="23"/>
  <c r="L61" i="23"/>
  <c r="W52" i="23"/>
  <c r="X52" i="23" s="1"/>
  <c r="U56" i="23"/>
  <c r="R37" i="23"/>
  <c r="O69" i="23"/>
  <c r="L60" i="23"/>
  <c r="W48" i="23"/>
  <c r="X48" i="23" s="1"/>
  <c r="W60" i="23"/>
  <c r="X60" i="23" s="1"/>
  <c r="L13" i="23"/>
  <c r="W69" i="23"/>
  <c r="X69" i="23" s="1"/>
  <c r="R63" i="23"/>
  <c r="U38" i="23"/>
  <c r="I64" i="23"/>
  <c r="R13" i="23"/>
  <c r="L62" i="23"/>
  <c r="F60" i="23"/>
  <c r="F69" i="23"/>
  <c r="I63" i="23"/>
  <c r="U64" i="23"/>
  <c r="I62" i="23"/>
  <c r="W56" i="23"/>
  <c r="X56" i="23" s="1"/>
  <c r="R69" i="23"/>
  <c r="O37" i="23"/>
  <c r="O64" i="23"/>
  <c r="U62" i="23"/>
  <c r="R54" i="23"/>
  <c r="I69" i="23"/>
  <c r="U8" i="23"/>
  <c r="W38" i="23"/>
  <c r="X38" i="23" s="1"/>
  <c r="F45" i="23"/>
  <c r="W68" i="23"/>
  <c r="X68" i="23" s="1"/>
  <c r="F68" i="23"/>
  <c r="R6" i="23"/>
  <c r="W62" i="23"/>
  <c r="X62" i="23" s="1"/>
  <c r="F37" i="23"/>
  <c r="I60" i="23"/>
  <c r="U60" i="23"/>
  <c r="W29" i="23"/>
  <c r="X29" i="23" s="1"/>
  <c r="U6" i="23"/>
  <c r="O22" i="23"/>
  <c r="O62" i="23"/>
  <c r="O8" i="23"/>
  <c r="R60" i="23"/>
  <c r="F61" i="23"/>
  <c r="I37" i="23"/>
  <c r="F22" i="23"/>
  <c r="U37" i="23"/>
  <c r="I44" i="23"/>
  <c r="U44" i="23"/>
  <c r="R22" i="23"/>
  <c r="R8" i="23"/>
  <c r="O54" i="23"/>
  <c r="I22" i="23"/>
  <c r="U29" i="23"/>
  <c r="U22" i="23"/>
  <c r="I54" i="23"/>
  <c r="U54" i="23"/>
  <c r="O29" i="23"/>
  <c r="R45" i="23"/>
  <c r="L54" i="23"/>
  <c r="F29" i="23"/>
  <c r="I45" i="23"/>
  <c r="R29" i="23"/>
  <c r="U45" i="23"/>
  <c r="I29" i="23"/>
  <c r="L45" i="23"/>
  <c r="F54" i="23"/>
  <c r="I45" i="22"/>
  <c r="U33" i="22"/>
  <c r="U27" i="22"/>
  <c r="U26" i="22"/>
  <c r="U22" i="22"/>
  <c r="R37" i="22"/>
  <c r="R28" i="22"/>
  <c r="F34" i="22"/>
  <c r="R45" i="22"/>
  <c r="I12" i="22"/>
  <c r="I6" i="22"/>
  <c r="L21" i="22"/>
  <c r="L45" i="22"/>
  <c r="L16" i="22"/>
  <c r="U12" i="22"/>
  <c r="U6" i="22"/>
  <c r="L12" i="22"/>
  <c r="R12" i="22"/>
  <c r="F37" i="22"/>
  <c r="F12" i="22"/>
  <c r="F55" i="22"/>
  <c r="W45" i="22"/>
  <c r="X45" i="22" s="1"/>
  <c r="I37" i="22"/>
  <c r="U37" i="22"/>
  <c r="L37" i="22"/>
  <c r="O27" i="22"/>
  <c r="O12" i="22"/>
  <c r="F27" i="22"/>
  <c r="O37" i="22"/>
  <c r="R27" i="22"/>
  <c r="L55" i="22"/>
  <c r="I27" i="22"/>
  <c r="I46" i="22"/>
  <c r="W55" i="22"/>
  <c r="X55" i="22" s="1"/>
  <c r="R16" i="22"/>
  <c r="O7" i="22"/>
  <c r="F48" i="22"/>
  <c r="I55" i="22"/>
  <c r="U48" i="22"/>
  <c r="U55" i="22"/>
  <c r="O18" i="24"/>
  <c r="F45" i="24"/>
  <c r="O45" i="24"/>
  <c r="R20" i="24"/>
  <c r="I43" i="24"/>
  <c r="I20" i="24"/>
  <c r="O20" i="24"/>
  <c r="U20" i="24"/>
  <c r="F43" i="24"/>
  <c r="R19" i="24"/>
  <c r="U11" i="24"/>
  <c r="R50" i="24"/>
  <c r="R11" i="24"/>
  <c r="L20" i="24"/>
  <c r="O11" i="24"/>
  <c r="I11" i="24"/>
  <c r="F27" i="24"/>
  <c r="O25" i="24"/>
  <c r="R45" i="24"/>
  <c r="I45" i="24"/>
  <c r="U45" i="24"/>
  <c r="F19" i="24"/>
  <c r="I19" i="24"/>
  <c r="R10" i="24"/>
  <c r="U19" i="24"/>
  <c r="I27" i="24"/>
  <c r="R24" i="24"/>
  <c r="R6" i="24"/>
  <c r="L45" i="24"/>
  <c r="U27" i="24"/>
  <c r="L13" i="24"/>
  <c r="F6" i="24"/>
  <c r="I6" i="24"/>
  <c r="O27" i="24"/>
  <c r="U14" i="24"/>
  <c r="U6" i="24"/>
  <c r="R27" i="24"/>
  <c r="W44" i="24"/>
  <c r="X44" i="24" s="1"/>
  <c r="O51" i="24"/>
  <c r="R51" i="24"/>
  <c r="U44" i="24"/>
  <c r="O19" i="24"/>
  <c r="O6" i="24"/>
  <c r="F15" i="24"/>
  <c r="R15" i="24"/>
  <c r="U15" i="24"/>
  <c r="I14" i="24"/>
  <c r="I15" i="24"/>
  <c r="U10" i="24"/>
  <c r="L10" i="24"/>
  <c r="O7" i="24"/>
  <c r="L9" i="24"/>
  <c r="U50" i="24"/>
  <c r="L15" i="24"/>
  <c r="O9" i="24"/>
  <c r="O14" i="24"/>
  <c r="F9" i="24"/>
  <c r="F14" i="24"/>
  <c r="O10" i="24"/>
  <c r="R9" i="24"/>
  <c r="R14" i="24"/>
  <c r="I9" i="24"/>
  <c r="L44" i="24"/>
  <c r="W51" i="24"/>
  <c r="X51" i="24" s="1"/>
  <c r="I51" i="24"/>
  <c r="O44" i="24"/>
  <c r="U51" i="24"/>
  <c r="F44" i="24"/>
  <c r="R42" i="24"/>
  <c r="R44" i="24"/>
  <c r="I50" i="24"/>
  <c r="R43" i="24"/>
  <c r="L7" i="24"/>
  <c r="U43" i="24"/>
  <c r="F25" i="24"/>
  <c r="O32" i="24"/>
  <c r="R25" i="24"/>
  <c r="I32" i="24"/>
  <c r="F7" i="24"/>
  <c r="I25" i="24"/>
  <c r="L50" i="24"/>
  <c r="L43" i="24"/>
  <c r="O50" i="24"/>
  <c r="R7" i="24"/>
  <c r="F50" i="24"/>
  <c r="O43" i="24"/>
  <c r="I7" i="24"/>
  <c r="W42" i="24"/>
  <c r="X42" i="24" s="1"/>
  <c r="U42" i="24"/>
  <c r="O13" i="24"/>
  <c r="F13" i="24"/>
  <c r="F32" i="24"/>
  <c r="R13" i="24"/>
  <c r="I13" i="24"/>
  <c r="U32" i="24"/>
  <c r="L42" i="24"/>
  <c r="F42" i="24"/>
  <c r="L21" i="24"/>
  <c r="O24" i="24"/>
  <c r="I42" i="24"/>
  <c r="F24" i="24"/>
  <c r="L25" i="24"/>
  <c r="L32" i="24"/>
  <c r="I24" i="24"/>
  <c r="F21" i="24"/>
  <c r="U24" i="24"/>
  <c r="R21" i="24"/>
  <c r="I21" i="24"/>
  <c r="F51" i="24"/>
  <c r="U21" i="24"/>
  <c r="R6" i="22"/>
  <c r="I48" i="22"/>
  <c r="O55" i="22"/>
  <c r="F39" i="22"/>
  <c r="U39" i="22"/>
  <c r="L28" i="22"/>
  <c r="O28" i="22"/>
  <c r="F16" i="22"/>
  <c r="L39" i="22"/>
  <c r="I16" i="22"/>
  <c r="I47" i="22"/>
  <c r="F13" i="22"/>
  <c r="I7" i="22"/>
  <c r="U16" i="22"/>
  <c r="F6" i="22"/>
  <c r="I13" i="22"/>
  <c r="R13" i="22"/>
  <c r="U13" i="22"/>
  <c r="U28" i="22"/>
  <c r="L13" i="22"/>
  <c r="L22" i="22"/>
  <c r="O16" i="22"/>
  <c r="L6" i="22"/>
  <c r="O39" i="22"/>
  <c r="R39" i="22"/>
  <c r="R7" i="22"/>
  <c r="O6" i="22"/>
  <c r="I22" i="22"/>
  <c r="F47" i="22"/>
  <c r="O21" i="22"/>
  <c r="W47" i="22"/>
  <c r="X47" i="22" s="1"/>
  <c r="R26" i="22"/>
  <c r="U46" i="22"/>
  <c r="L26" i="22"/>
  <c r="O26" i="22"/>
  <c r="I26" i="22"/>
  <c r="O46" i="22"/>
  <c r="F40" i="22"/>
  <c r="R40" i="22"/>
  <c r="W54" i="22"/>
  <c r="X54" i="22" s="1"/>
  <c r="I40" i="22"/>
  <c r="U40" i="22"/>
  <c r="L40" i="22"/>
  <c r="L27" i="22"/>
  <c r="I21" i="22"/>
  <c r="U21" i="22"/>
  <c r="L34" i="22"/>
  <c r="R22" i="22"/>
  <c r="R33" i="22"/>
  <c r="R54" i="22"/>
  <c r="R34" i="22"/>
  <c r="L33" i="22"/>
  <c r="F21" i="22"/>
  <c r="L53" i="22"/>
  <c r="O33" i="22"/>
  <c r="I34" i="22"/>
  <c r="F7" i="22"/>
  <c r="R48" i="22"/>
  <c r="U34" i="22"/>
  <c r="R21" i="22"/>
  <c r="R53" i="22"/>
  <c r="W48" i="22"/>
  <c r="X48" i="22" s="1"/>
  <c r="F26" i="22"/>
  <c r="F33" i="22"/>
  <c r="I33" i="22"/>
  <c r="O22" i="22"/>
  <c r="U7" i="22"/>
  <c r="L48" i="22"/>
  <c r="L46" i="22"/>
  <c r="U47" i="22"/>
  <c r="F22" i="22"/>
  <c r="W40" i="22"/>
  <c r="X40" i="22" s="1"/>
  <c r="L7" i="22"/>
  <c r="O34" i="22"/>
  <c r="I54" i="22"/>
  <c r="L47" i="22"/>
  <c r="U54" i="22"/>
  <c r="F46" i="22"/>
  <c r="L54" i="22"/>
  <c r="F28" i="22"/>
  <c r="O47" i="22"/>
  <c r="R46" i="22"/>
  <c r="O54" i="22"/>
  <c r="I28" i="22"/>
  <c r="O53" i="22"/>
  <c r="F53" i="22"/>
  <c r="I53" i="22"/>
  <c r="U53" i="22"/>
  <c r="L21" i="25"/>
  <c r="U21" i="25"/>
  <c r="I21" i="25"/>
  <c r="R21" i="25"/>
  <c r="F21" i="25"/>
  <c r="O21" i="25"/>
  <c r="O48" i="25"/>
  <c r="L48" i="25"/>
  <c r="U48" i="25"/>
  <c r="I48" i="25"/>
  <c r="F48" i="25"/>
  <c r="R48" i="25"/>
  <c r="R57" i="25"/>
  <c r="F57" i="25"/>
  <c r="O57" i="25"/>
  <c r="L57" i="25"/>
  <c r="U57" i="25"/>
  <c r="I57" i="25"/>
  <c r="W21" i="25"/>
  <c r="X21" i="25" s="1"/>
  <c r="R65" i="25"/>
  <c r="F65" i="25"/>
  <c r="O65" i="25"/>
  <c r="L65" i="25"/>
  <c r="U65" i="25"/>
  <c r="I65" i="25"/>
  <c r="L13" i="25"/>
  <c r="U13" i="25"/>
  <c r="I13" i="25"/>
  <c r="R13" i="25"/>
  <c r="F13" i="25"/>
  <c r="O13" i="25"/>
  <c r="O40" i="25"/>
  <c r="L40" i="25"/>
  <c r="U40" i="25"/>
  <c r="I40" i="25"/>
  <c r="F40" i="25"/>
  <c r="R40" i="25"/>
  <c r="R49" i="25"/>
  <c r="F49" i="25"/>
  <c r="O49" i="25"/>
  <c r="L49" i="25"/>
  <c r="U49" i="25"/>
  <c r="I49" i="25"/>
  <c r="O23" i="25"/>
  <c r="L23" i="25"/>
  <c r="U23" i="25"/>
  <c r="I23" i="25"/>
  <c r="R23" i="25"/>
  <c r="F23" i="25"/>
  <c r="O15" i="25"/>
  <c r="L15" i="25"/>
  <c r="U15" i="25"/>
  <c r="I15" i="25"/>
  <c r="R15" i="25"/>
  <c r="F15" i="25"/>
  <c r="W65" i="25"/>
  <c r="X65" i="25" s="1"/>
  <c r="L69" i="25"/>
  <c r="U69" i="25"/>
  <c r="I69" i="25"/>
  <c r="R69" i="25"/>
  <c r="F69" i="25"/>
  <c r="O69" i="25"/>
  <c r="L9" i="25"/>
  <c r="U9" i="25"/>
  <c r="I9" i="25"/>
  <c r="R9" i="25"/>
  <c r="F9" i="25"/>
  <c r="O9" i="25"/>
  <c r="R41" i="25"/>
  <c r="F41" i="25"/>
  <c r="O41" i="25"/>
  <c r="L41" i="25"/>
  <c r="U41" i="25"/>
  <c r="I41" i="25"/>
  <c r="W40" i="25"/>
  <c r="X40" i="25" s="1"/>
  <c r="O47" i="25"/>
  <c r="L47" i="25"/>
  <c r="U47" i="25"/>
  <c r="I47" i="25"/>
  <c r="R47" i="25"/>
  <c r="F47" i="25"/>
  <c r="O32" i="25"/>
  <c r="L32" i="25"/>
  <c r="U32" i="25"/>
  <c r="I32" i="25"/>
  <c r="F32" i="25"/>
  <c r="R32" i="25"/>
  <c r="L61" i="25"/>
  <c r="U61" i="25"/>
  <c r="I61" i="25"/>
  <c r="R61" i="25"/>
  <c r="F61" i="25"/>
  <c r="O61" i="25"/>
  <c r="O24" i="25"/>
  <c r="L24" i="25"/>
  <c r="U24" i="25"/>
  <c r="I24" i="25"/>
  <c r="F24" i="25"/>
  <c r="R24" i="25"/>
  <c r="R25" i="25"/>
  <c r="F25" i="25"/>
  <c r="O25" i="25"/>
  <c r="L25" i="25"/>
  <c r="U25" i="25"/>
  <c r="I25" i="25"/>
  <c r="W57" i="25"/>
  <c r="X57" i="25" s="1"/>
  <c r="W49" i="25"/>
  <c r="X49" i="25" s="1"/>
  <c r="W69" i="25"/>
  <c r="X69" i="25" s="1"/>
  <c r="W25" i="25"/>
  <c r="X25" i="25" s="1"/>
  <c r="W47" i="25"/>
  <c r="X47" i="25" s="1"/>
  <c r="O56" i="25"/>
  <c r="L56" i="25"/>
  <c r="U56" i="25"/>
  <c r="I56" i="25"/>
  <c r="R56" i="25"/>
  <c r="F56" i="25"/>
  <c r="L53" i="25"/>
  <c r="U53" i="25"/>
  <c r="I53" i="25"/>
  <c r="R53" i="25"/>
  <c r="F53" i="25"/>
  <c r="O53" i="25"/>
  <c r="O16" i="25"/>
  <c r="L16" i="25"/>
  <c r="U16" i="25"/>
  <c r="I16" i="25"/>
  <c r="R16" i="25"/>
  <c r="F16" i="25"/>
  <c r="R17" i="25"/>
  <c r="F17" i="25"/>
  <c r="O17" i="25"/>
  <c r="L17" i="25"/>
  <c r="U17" i="25"/>
  <c r="I17" i="25"/>
  <c r="W56" i="25"/>
  <c r="X56" i="25" s="1"/>
  <c r="W48" i="25"/>
  <c r="X48" i="25" s="1"/>
  <c r="W61" i="25"/>
  <c r="X61" i="25" s="1"/>
  <c r="W24" i="25"/>
  <c r="X24" i="25" s="1"/>
  <c r="O63" i="25"/>
  <c r="L63" i="25"/>
  <c r="U63" i="25"/>
  <c r="I63" i="25"/>
  <c r="R63" i="25"/>
  <c r="F63" i="25"/>
  <c r="W17" i="25"/>
  <c r="X17" i="25" s="1"/>
  <c r="O55" i="25"/>
  <c r="L55" i="25"/>
  <c r="U55" i="25"/>
  <c r="I55" i="25"/>
  <c r="R55" i="25"/>
  <c r="F55" i="25"/>
  <c r="L45" i="25"/>
  <c r="U45" i="25"/>
  <c r="I45" i="25"/>
  <c r="R45" i="25"/>
  <c r="F45" i="25"/>
  <c r="O45" i="25"/>
  <c r="O10" i="25"/>
  <c r="L10" i="25"/>
  <c r="U10" i="25"/>
  <c r="I10" i="25"/>
  <c r="R10" i="25"/>
  <c r="F10" i="25"/>
  <c r="O39" i="25"/>
  <c r="L39" i="25"/>
  <c r="U39" i="25"/>
  <c r="I39" i="25"/>
  <c r="R39" i="25"/>
  <c r="F39" i="25"/>
  <c r="O31" i="25"/>
  <c r="L31" i="25"/>
  <c r="U31" i="25"/>
  <c r="I31" i="25"/>
  <c r="R31" i="25"/>
  <c r="F31" i="25"/>
  <c r="W16" i="25"/>
  <c r="X16" i="25" s="1"/>
  <c r="L29" i="25"/>
  <c r="U29" i="25"/>
  <c r="I29" i="25"/>
  <c r="R29" i="25"/>
  <c r="F29" i="25"/>
  <c r="O29" i="25"/>
  <c r="L37" i="25"/>
  <c r="U37" i="25"/>
  <c r="I37" i="25"/>
  <c r="R37" i="25"/>
  <c r="F37" i="25"/>
  <c r="O37" i="25"/>
  <c r="O64" i="25"/>
  <c r="L64" i="25"/>
  <c r="U64" i="25"/>
  <c r="I64" i="25"/>
  <c r="R64" i="25"/>
  <c r="F64" i="25"/>
  <c r="O7" i="25"/>
  <c r="L7" i="25"/>
  <c r="U7" i="25"/>
  <c r="I7" i="25"/>
  <c r="R7" i="25"/>
  <c r="F7" i="25"/>
  <c r="W39" i="25"/>
  <c r="X39" i="25" s="1"/>
  <c r="W31" i="25"/>
  <c r="X31" i="25" s="1"/>
  <c r="W45" i="25"/>
  <c r="X45" i="25" s="1"/>
  <c r="O6" i="25"/>
  <c r="L6" i="25"/>
  <c r="U6" i="25"/>
  <c r="I6" i="25"/>
  <c r="R6" i="25"/>
  <c r="F6" i="25"/>
  <c r="R41" i="24"/>
  <c r="F41" i="24"/>
  <c r="O41" i="24"/>
  <c r="L41" i="24"/>
  <c r="I41" i="24"/>
  <c r="U41" i="24"/>
  <c r="O46" i="24"/>
  <c r="L46" i="24"/>
  <c r="U46" i="24"/>
  <c r="I46" i="24"/>
  <c r="R46" i="24"/>
  <c r="F46" i="24"/>
  <c r="O29" i="24"/>
  <c r="L29" i="24"/>
  <c r="U29" i="24"/>
  <c r="I29" i="24"/>
  <c r="F29" i="24"/>
  <c r="R29" i="24"/>
  <c r="O28" i="24"/>
  <c r="L28" i="24"/>
  <c r="U28" i="24"/>
  <c r="I28" i="24"/>
  <c r="R28" i="24"/>
  <c r="F28" i="24"/>
  <c r="R30" i="24"/>
  <c r="F30" i="24"/>
  <c r="O30" i="24"/>
  <c r="L30" i="24"/>
  <c r="U30" i="24"/>
  <c r="I30" i="24"/>
  <c r="W41" i="24"/>
  <c r="X41" i="24" s="1"/>
  <c r="L26" i="24"/>
  <c r="U26" i="24"/>
  <c r="I26" i="24"/>
  <c r="R26" i="24"/>
  <c r="F26" i="24"/>
  <c r="O26" i="24"/>
  <c r="R31" i="24"/>
  <c r="F31" i="24"/>
  <c r="O31" i="24"/>
  <c r="L31" i="24"/>
  <c r="I31" i="24"/>
  <c r="U31" i="24"/>
  <c r="O16" i="24"/>
  <c r="L16" i="24"/>
  <c r="U16" i="24"/>
  <c r="I16" i="24"/>
  <c r="R16" i="24"/>
  <c r="F16" i="24"/>
  <c r="O22" i="24"/>
  <c r="L22" i="24"/>
  <c r="U22" i="24"/>
  <c r="I22" i="24"/>
  <c r="R22" i="24"/>
  <c r="F22" i="24"/>
  <c r="O12" i="24"/>
  <c r="L12" i="24"/>
  <c r="U12" i="24"/>
  <c r="I12" i="24"/>
  <c r="R12" i="24"/>
  <c r="F12" i="24"/>
  <c r="R23" i="24"/>
  <c r="F23" i="24"/>
  <c r="O23" i="24"/>
  <c r="L23" i="24"/>
  <c r="U23" i="24"/>
  <c r="I23" i="24"/>
  <c r="O47" i="24"/>
  <c r="L47" i="24"/>
  <c r="U47" i="24"/>
  <c r="I47" i="24"/>
  <c r="R47" i="24"/>
  <c r="F47" i="24"/>
  <c r="O8" i="24"/>
  <c r="L8" i="24"/>
  <c r="U8" i="24"/>
  <c r="I8" i="24"/>
  <c r="R8" i="24"/>
  <c r="F8" i="24"/>
  <c r="R17" i="24"/>
  <c r="F17" i="24"/>
  <c r="O17" i="24"/>
  <c r="L17" i="24"/>
  <c r="U17" i="24"/>
  <c r="I17" i="24"/>
  <c r="I49" i="24"/>
  <c r="R49" i="24"/>
  <c r="F49" i="24"/>
  <c r="O49" i="24"/>
  <c r="L49" i="24"/>
  <c r="U49" i="24"/>
  <c r="R48" i="24"/>
  <c r="F48" i="24"/>
  <c r="O48" i="24"/>
  <c r="L48" i="24"/>
  <c r="U48" i="24"/>
  <c r="I48" i="24"/>
  <c r="L52" i="24"/>
  <c r="U52" i="24"/>
  <c r="I52" i="24"/>
  <c r="R52" i="24"/>
  <c r="F52" i="24"/>
  <c r="O52" i="24"/>
  <c r="O26" i="23"/>
  <c r="L26" i="23"/>
  <c r="U26" i="23"/>
  <c r="I26" i="23"/>
  <c r="F26" i="23"/>
  <c r="R26" i="23"/>
  <c r="R41" i="23"/>
  <c r="F41" i="23"/>
  <c r="O41" i="23"/>
  <c r="L41" i="23"/>
  <c r="U41" i="23"/>
  <c r="I41" i="23"/>
  <c r="O15" i="23"/>
  <c r="L15" i="23"/>
  <c r="U15" i="23"/>
  <c r="I15" i="23"/>
  <c r="R15" i="23"/>
  <c r="F15" i="23"/>
  <c r="L7" i="23"/>
  <c r="U7" i="23"/>
  <c r="I7" i="23"/>
  <c r="R7" i="23"/>
  <c r="F7" i="23"/>
  <c r="O7" i="23"/>
  <c r="O18" i="23"/>
  <c r="L18" i="23"/>
  <c r="U18" i="23"/>
  <c r="I18" i="23"/>
  <c r="F18" i="23"/>
  <c r="R18" i="23"/>
  <c r="R17" i="23"/>
  <c r="F17" i="23"/>
  <c r="O17" i="23"/>
  <c r="L17" i="23"/>
  <c r="U17" i="23"/>
  <c r="I17" i="23"/>
  <c r="W41" i="23"/>
  <c r="X41" i="23" s="1"/>
  <c r="O23" i="23"/>
  <c r="L23" i="23"/>
  <c r="U23" i="23"/>
  <c r="I23" i="23"/>
  <c r="R23" i="23"/>
  <c r="F23" i="23"/>
  <c r="U19" i="23"/>
  <c r="I19" i="23"/>
  <c r="R19" i="23"/>
  <c r="F19" i="23"/>
  <c r="O19" i="23"/>
  <c r="L19" i="23"/>
  <c r="R33" i="23"/>
  <c r="F33" i="23"/>
  <c r="O33" i="23"/>
  <c r="L33" i="23"/>
  <c r="U33" i="23"/>
  <c r="I33" i="23"/>
  <c r="O9" i="23"/>
  <c r="L9" i="23"/>
  <c r="U9" i="23"/>
  <c r="I9" i="23"/>
  <c r="R9" i="23"/>
  <c r="F9" i="23"/>
  <c r="R65" i="23"/>
  <c r="F65" i="23"/>
  <c r="O65" i="23"/>
  <c r="L65" i="23"/>
  <c r="U65" i="23"/>
  <c r="I65" i="23"/>
  <c r="U43" i="23"/>
  <c r="I43" i="23"/>
  <c r="R43" i="23"/>
  <c r="F43" i="23"/>
  <c r="O43" i="23"/>
  <c r="L43" i="23"/>
  <c r="U12" i="23"/>
  <c r="I12" i="23"/>
  <c r="R12" i="23"/>
  <c r="F12" i="23"/>
  <c r="O12" i="23"/>
  <c r="L12" i="23"/>
  <c r="W19" i="23"/>
  <c r="X19" i="23" s="1"/>
  <c r="R49" i="23"/>
  <c r="F49" i="23"/>
  <c r="O49" i="23"/>
  <c r="L49" i="23"/>
  <c r="U49" i="23"/>
  <c r="I49" i="23"/>
  <c r="W17" i="23"/>
  <c r="X17" i="23" s="1"/>
  <c r="L10" i="23"/>
  <c r="U10" i="23"/>
  <c r="I10" i="23"/>
  <c r="R10" i="23"/>
  <c r="F10" i="23"/>
  <c r="O10" i="23"/>
  <c r="U51" i="23"/>
  <c r="I51" i="23"/>
  <c r="R51" i="23"/>
  <c r="F51" i="23"/>
  <c r="O51" i="23"/>
  <c r="L51" i="23"/>
  <c r="R66" i="23"/>
  <c r="O66" i="23"/>
  <c r="F66" i="23"/>
  <c r="L66" i="23"/>
  <c r="U66" i="23"/>
  <c r="I66" i="23"/>
  <c r="W26" i="23"/>
  <c r="X26" i="23" s="1"/>
  <c r="W18" i="23"/>
  <c r="X18" i="23" s="1"/>
  <c r="W23" i="23"/>
  <c r="X23" i="23" s="1"/>
  <c r="W43" i="23"/>
  <c r="X43" i="23" s="1"/>
  <c r="O58" i="23"/>
  <c r="L58" i="23"/>
  <c r="U58" i="23"/>
  <c r="I58" i="23"/>
  <c r="F58" i="23"/>
  <c r="R58" i="23"/>
  <c r="R11" i="23"/>
  <c r="F11" i="23"/>
  <c r="O11" i="23"/>
  <c r="L11" i="23"/>
  <c r="U11" i="23"/>
  <c r="I11" i="23"/>
  <c r="L40" i="23"/>
  <c r="U40" i="23"/>
  <c r="I40" i="23"/>
  <c r="R40" i="23"/>
  <c r="F40" i="23"/>
  <c r="O40" i="23"/>
  <c r="U67" i="23"/>
  <c r="I67" i="23"/>
  <c r="R67" i="23"/>
  <c r="F67" i="23"/>
  <c r="O67" i="23"/>
  <c r="L67" i="23"/>
  <c r="U35" i="23"/>
  <c r="I35" i="23"/>
  <c r="R35" i="23"/>
  <c r="F35" i="23"/>
  <c r="O35" i="23"/>
  <c r="L35" i="23"/>
  <c r="L32" i="23"/>
  <c r="U32" i="23"/>
  <c r="I32" i="23"/>
  <c r="R32" i="23"/>
  <c r="F32" i="23"/>
  <c r="O32" i="23"/>
  <c r="O50" i="23"/>
  <c r="L50" i="23"/>
  <c r="U50" i="23"/>
  <c r="I50" i="23"/>
  <c r="F50" i="23"/>
  <c r="R50" i="23"/>
  <c r="O47" i="23"/>
  <c r="L47" i="23"/>
  <c r="U47" i="23"/>
  <c r="I47" i="23"/>
  <c r="R47" i="23"/>
  <c r="F47" i="23"/>
  <c r="R57" i="23"/>
  <c r="F57" i="23"/>
  <c r="O57" i="23"/>
  <c r="L57" i="23"/>
  <c r="U57" i="23"/>
  <c r="I57" i="23"/>
  <c r="O39" i="23"/>
  <c r="L39" i="23"/>
  <c r="U39" i="23"/>
  <c r="I39" i="23"/>
  <c r="R39" i="23"/>
  <c r="F39" i="23"/>
  <c r="W39" i="23"/>
  <c r="X39" i="23" s="1"/>
  <c r="R25" i="23"/>
  <c r="F25" i="23"/>
  <c r="O25" i="23"/>
  <c r="L25" i="23"/>
  <c r="U25" i="23"/>
  <c r="I25" i="23"/>
  <c r="O42" i="23"/>
  <c r="L42" i="23"/>
  <c r="U42" i="23"/>
  <c r="I42" i="23"/>
  <c r="R42" i="23"/>
  <c r="F42" i="23"/>
  <c r="U27" i="23"/>
  <c r="I27" i="23"/>
  <c r="R27" i="23"/>
  <c r="F27" i="23"/>
  <c r="O27" i="23"/>
  <c r="L27" i="23"/>
  <c r="W35" i="23"/>
  <c r="X35" i="23" s="1"/>
  <c r="W51" i="23"/>
  <c r="X51" i="23" s="1"/>
  <c r="L24" i="23"/>
  <c r="U24" i="23"/>
  <c r="I24" i="23"/>
  <c r="R24" i="23"/>
  <c r="F24" i="23"/>
  <c r="O24" i="23"/>
  <c r="U59" i="23"/>
  <c r="I59" i="23"/>
  <c r="R59" i="23"/>
  <c r="F59" i="23"/>
  <c r="O59" i="23"/>
  <c r="L59" i="23"/>
  <c r="L16" i="23"/>
  <c r="U16" i="23"/>
  <c r="I16" i="23"/>
  <c r="R16" i="23"/>
  <c r="F16" i="23"/>
  <c r="O16" i="23"/>
  <c r="O34" i="23"/>
  <c r="L34" i="23"/>
  <c r="U34" i="23"/>
  <c r="I34" i="23"/>
  <c r="R34" i="23"/>
  <c r="F34" i="23"/>
  <c r="W58" i="23"/>
  <c r="X58" i="23" s="1"/>
  <c r="W50" i="23"/>
  <c r="X50" i="23" s="1"/>
  <c r="O18" i="22"/>
  <c r="L18" i="22"/>
  <c r="U18" i="22"/>
  <c r="I18" i="22"/>
  <c r="F18" i="22"/>
  <c r="R18" i="22"/>
  <c r="R24" i="22"/>
  <c r="F24" i="22"/>
  <c r="O24" i="22"/>
  <c r="L24" i="22"/>
  <c r="U24" i="22"/>
  <c r="I24" i="22"/>
  <c r="R32" i="22"/>
  <c r="F32" i="22"/>
  <c r="O32" i="22"/>
  <c r="L32" i="22"/>
  <c r="I32" i="22"/>
  <c r="U32" i="22"/>
  <c r="O49" i="22"/>
  <c r="L49" i="22"/>
  <c r="U49" i="22"/>
  <c r="I49" i="22"/>
  <c r="R49" i="22"/>
  <c r="F49" i="22"/>
  <c r="R25" i="22"/>
  <c r="F25" i="22"/>
  <c r="O25" i="22"/>
  <c r="L25" i="22"/>
  <c r="I25" i="22"/>
  <c r="U25" i="22"/>
  <c r="O36" i="22"/>
  <c r="L36" i="22"/>
  <c r="U36" i="22"/>
  <c r="I36" i="22"/>
  <c r="R36" i="22"/>
  <c r="F36" i="22"/>
  <c r="R19" i="22"/>
  <c r="F19" i="22"/>
  <c r="O19" i="22"/>
  <c r="L19" i="22"/>
  <c r="U19" i="22"/>
  <c r="I19" i="22"/>
  <c r="O50" i="22"/>
  <c r="L50" i="22"/>
  <c r="R50" i="22"/>
  <c r="U50" i="22"/>
  <c r="I50" i="22"/>
  <c r="F50" i="22"/>
  <c r="O9" i="22"/>
  <c r="L9" i="22"/>
  <c r="U9" i="22"/>
  <c r="I9" i="22"/>
  <c r="R9" i="22"/>
  <c r="F9" i="22"/>
  <c r="R20" i="22"/>
  <c r="F20" i="22"/>
  <c r="O20" i="22"/>
  <c r="L20" i="22"/>
  <c r="I20" i="22"/>
  <c r="U20" i="22"/>
  <c r="R31" i="22"/>
  <c r="F31" i="22"/>
  <c r="O31" i="22"/>
  <c r="L31" i="22"/>
  <c r="U31" i="22"/>
  <c r="I31" i="22"/>
  <c r="R51" i="22"/>
  <c r="F51" i="22"/>
  <c r="O51" i="22"/>
  <c r="L51" i="22"/>
  <c r="U51" i="22"/>
  <c r="I51" i="22"/>
  <c r="O42" i="22"/>
  <c r="L42" i="22"/>
  <c r="U42" i="22"/>
  <c r="I42" i="22"/>
  <c r="F42" i="22"/>
  <c r="R42" i="22"/>
  <c r="R10" i="22"/>
  <c r="F10" i="22"/>
  <c r="O10" i="22"/>
  <c r="L10" i="22"/>
  <c r="U10" i="22"/>
  <c r="I10" i="22"/>
  <c r="W42" i="22"/>
  <c r="X42" i="22" s="1"/>
  <c r="O23" i="22"/>
  <c r="L23" i="22"/>
  <c r="U23" i="22"/>
  <c r="I23" i="22"/>
  <c r="R23" i="22"/>
  <c r="F23" i="22"/>
  <c r="R43" i="22"/>
  <c r="F43" i="22"/>
  <c r="O43" i="22"/>
  <c r="L43" i="22"/>
  <c r="U43" i="22"/>
  <c r="I43" i="22"/>
  <c r="R52" i="22"/>
  <c r="F52" i="22"/>
  <c r="O52" i="22"/>
  <c r="I52" i="22"/>
  <c r="L52" i="22"/>
  <c r="U52" i="22"/>
  <c r="R11" i="22"/>
  <c r="F11" i="22"/>
  <c r="O11" i="22"/>
  <c r="L11" i="22"/>
  <c r="I11" i="22"/>
  <c r="U11" i="22"/>
  <c r="O8" i="22"/>
  <c r="L8" i="22"/>
  <c r="U8" i="22"/>
  <c r="I8" i="22"/>
  <c r="R8" i="22"/>
  <c r="F8" i="22"/>
  <c r="L17" i="22"/>
  <c r="U17" i="22"/>
  <c r="I17" i="22"/>
  <c r="R17" i="22"/>
  <c r="F17" i="22"/>
  <c r="O17" i="22"/>
  <c r="O35" i="22"/>
  <c r="L35" i="22"/>
  <c r="U35" i="22"/>
  <c r="I35" i="22"/>
  <c r="R35" i="22"/>
  <c r="F35" i="22"/>
  <c r="W51" i="22"/>
  <c r="X51" i="22" s="1"/>
  <c r="R44" i="22"/>
  <c r="F44" i="22"/>
  <c r="O44" i="22"/>
  <c r="L44" i="22"/>
  <c r="U44" i="22"/>
  <c r="I44" i="22"/>
  <c r="O30" i="22"/>
  <c r="L30" i="22"/>
  <c r="U30" i="22"/>
  <c r="I30" i="22"/>
  <c r="R30" i="22"/>
  <c r="F30" i="22"/>
  <c r="R38" i="22"/>
  <c r="F38" i="22"/>
  <c r="O38" i="22"/>
  <c r="L38" i="22"/>
  <c r="U38" i="22"/>
  <c r="I38" i="22"/>
  <c r="O41" i="22"/>
  <c r="L41" i="22"/>
  <c r="U41" i="22"/>
  <c r="I41" i="22"/>
  <c r="R41" i="22"/>
  <c r="F41" i="22"/>
  <c r="O14" i="22"/>
  <c r="L14" i="22"/>
  <c r="U14" i="22"/>
  <c r="I14" i="22"/>
  <c r="R14" i="22"/>
  <c r="F14" i="22"/>
  <c r="O29" i="22"/>
  <c r="L29" i="22"/>
  <c r="U29" i="22"/>
  <c r="I29" i="22"/>
  <c r="R29" i="22"/>
  <c r="F29" i="22"/>
  <c r="V53" i="18"/>
  <c r="F53" i="18" s="1"/>
  <c r="V57" i="18"/>
  <c r="F57" i="18" s="1"/>
  <c r="V56" i="18"/>
  <c r="F56" i="18" s="1"/>
  <c r="V47" i="18"/>
  <c r="F47" i="18" s="1"/>
  <c r="V45" i="18"/>
  <c r="F45" i="18" s="1"/>
  <c r="V40" i="18"/>
  <c r="F40" i="18" s="1"/>
  <c r="V61" i="18"/>
  <c r="F61" i="18" s="1"/>
  <c r="V41" i="18"/>
  <c r="F41" i="18" s="1"/>
  <c r="V59" i="18"/>
  <c r="F59" i="18" s="1"/>
  <c r="V51" i="18"/>
  <c r="F51" i="18" s="1"/>
  <c r="V38" i="18"/>
  <c r="F38" i="18" s="1"/>
  <c r="V43" i="18"/>
  <c r="F43" i="18" s="1"/>
  <c r="V62" i="18"/>
  <c r="F62" i="18" s="1"/>
  <c r="V54" i="18"/>
  <c r="F54" i="18" s="1"/>
  <c r="V58" i="18"/>
  <c r="F58" i="18" s="1"/>
  <c r="V49" i="18"/>
  <c r="I49" i="18" s="1"/>
  <c r="V46" i="18"/>
  <c r="F46" i="18" s="1"/>
  <c r="V39" i="18"/>
  <c r="F39" i="18" s="1"/>
  <c r="V50" i="18"/>
  <c r="F50" i="18" s="1"/>
  <c r="V42" i="18"/>
  <c r="F42" i="18" s="1"/>
  <c r="V36" i="18"/>
  <c r="F36" i="18" s="1"/>
  <c r="V60" i="18"/>
  <c r="F60" i="18" s="1"/>
  <c r="V55" i="18"/>
  <c r="F55" i="18" s="1"/>
  <c r="V52" i="18"/>
  <c r="F52" i="18" s="1"/>
  <c r="V37" i="18"/>
  <c r="V48" i="18"/>
  <c r="F48" i="18" s="1"/>
  <c r="V44" i="18"/>
  <c r="F44" i="18" s="1"/>
  <c r="W39" i="24" l="1"/>
  <c r="W16" i="23"/>
  <c r="W15" i="22"/>
  <c r="W35" i="24"/>
  <c r="W36" i="24"/>
  <c r="W21" i="24"/>
  <c r="W37" i="24"/>
  <c r="W40" i="24"/>
  <c r="W38" i="24"/>
  <c r="W34" i="24"/>
  <c r="X34" i="24" s="1"/>
  <c r="W33" i="24"/>
  <c r="W29" i="24"/>
  <c r="X29" i="24" s="1"/>
  <c r="W18" i="24"/>
  <c r="X18" i="24" s="1"/>
  <c r="W13" i="24"/>
  <c r="X13" i="24" s="1"/>
  <c r="W11" i="24"/>
  <c r="W14" i="25"/>
  <c r="W13" i="25"/>
  <c r="W12" i="25"/>
  <c r="W11" i="25"/>
  <c r="W10" i="25"/>
  <c r="W9" i="25"/>
  <c r="W8" i="25"/>
  <c r="W7" i="25"/>
  <c r="W6" i="25"/>
  <c r="W15" i="23"/>
  <c r="W14" i="23"/>
  <c r="W13" i="23"/>
  <c r="W12" i="23"/>
  <c r="W11" i="23"/>
  <c r="W10" i="23"/>
  <c r="W9" i="23"/>
  <c r="W8" i="23"/>
  <c r="W7" i="23"/>
  <c r="X7" i="23" s="1"/>
  <c r="W6" i="23"/>
  <c r="W20" i="22"/>
  <c r="X20" i="22" s="1"/>
  <c r="W30" i="22"/>
  <c r="X30" i="22" s="1"/>
  <c r="W12" i="22"/>
  <c r="W37" i="22"/>
  <c r="W13" i="22"/>
  <c r="W18" i="22"/>
  <c r="W10" i="22"/>
  <c r="W9" i="22"/>
  <c r="W8" i="22"/>
  <c r="X8" i="22" s="1"/>
  <c r="W36" i="22"/>
  <c r="W7" i="22"/>
  <c r="W35" i="22"/>
  <c r="X35" i="22" s="1"/>
  <c r="W38" i="22"/>
  <c r="W27" i="22"/>
  <c r="W6" i="22"/>
  <c r="W31" i="22"/>
  <c r="W34" i="22"/>
  <c r="X34" i="22" s="1"/>
  <c r="W23" i="24"/>
  <c r="W27" i="24"/>
  <c r="W30" i="24"/>
  <c r="W25" i="24"/>
  <c r="W39" i="22"/>
  <c r="X39" i="22" s="1"/>
  <c r="W32" i="24"/>
  <c r="W20" i="24"/>
  <c r="W10" i="24"/>
  <c r="W28" i="24"/>
  <c r="W26" i="24"/>
  <c r="W31" i="24"/>
  <c r="W17" i="24"/>
  <c r="X17" i="24" s="1"/>
  <c r="W24" i="24"/>
  <c r="X24" i="24" s="1"/>
  <c r="W22" i="24"/>
  <c r="W9" i="24"/>
  <c r="X9" i="24" s="1"/>
  <c r="W12" i="24"/>
  <c r="W6" i="24"/>
  <c r="W16" i="24"/>
  <c r="W19" i="24"/>
  <c r="W15" i="24"/>
  <c r="W8" i="24"/>
  <c r="W14" i="24"/>
  <c r="W7" i="24"/>
  <c r="X7" i="24" s="1"/>
  <c r="W33" i="22"/>
  <c r="W32" i="22"/>
  <c r="W28" i="22"/>
  <c r="W29" i="22"/>
  <c r="W16" i="22"/>
  <c r="W19" i="22"/>
  <c r="W25" i="22"/>
  <c r="W22" i="22"/>
  <c r="W23" i="22"/>
  <c r="W21" i="22"/>
  <c r="X21" i="22" s="1"/>
  <c r="W26" i="22"/>
  <c r="W17" i="22"/>
  <c r="W24" i="22"/>
  <c r="W11" i="22"/>
  <c r="W14" i="22"/>
  <c r="I40" i="18"/>
  <c r="R42" i="18"/>
  <c r="R54" i="18"/>
  <c r="L47" i="18"/>
  <c r="W45" i="18"/>
  <c r="X45" i="18" s="1"/>
  <c r="R57" i="18"/>
  <c r="U40" i="18"/>
  <c r="I52" i="18"/>
  <c r="I60" i="18"/>
  <c r="O51" i="18"/>
  <c r="R58" i="18"/>
  <c r="O40" i="18"/>
  <c r="L42" i="18"/>
  <c r="I48" i="18"/>
  <c r="L54" i="18"/>
  <c r="U60" i="18"/>
  <c r="W40" i="18"/>
  <c r="X40" i="18" s="1"/>
  <c r="W54" i="18"/>
  <c r="X54" i="18" s="1"/>
  <c r="R38" i="18"/>
  <c r="I44" i="18"/>
  <c r="I36" i="18"/>
  <c r="L46" i="18"/>
  <c r="L50" i="18"/>
  <c r="I56" i="18"/>
  <c r="W38" i="18"/>
  <c r="X38" i="18" s="1"/>
  <c r="L53" i="18"/>
  <c r="U36" i="18"/>
  <c r="U44" i="18"/>
  <c r="U56" i="18"/>
  <c r="R62" i="18"/>
  <c r="L61" i="18"/>
  <c r="O36" i="18"/>
  <c r="L38" i="18"/>
  <c r="R46" i="18"/>
  <c r="U48" i="18"/>
  <c r="R50" i="18"/>
  <c r="U52" i="18"/>
  <c r="O56" i="18"/>
  <c r="L58" i="18"/>
  <c r="L62" i="18"/>
  <c r="O59" i="18"/>
  <c r="R53" i="18"/>
  <c r="W53" i="18"/>
  <c r="X53" i="18" s="1"/>
  <c r="I38" i="18"/>
  <c r="O38" i="18"/>
  <c r="U38" i="18"/>
  <c r="I42" i="18"/>
  <c r="O42" i="18"/>
  <c r="U42" i="18"/>
  <c r="O44" i="18"/>
  <c r="I46" i="18"/>
  <c r="O46" i="18"/>
  <c r="U46" i="18"/>
  <c r="L56" i="18"/>
  <c r="R56" i="18"/>
  <c r="I58" i="18"/>
  <c r="O58" i="18"/>
  <c r="U58" i="18"/>
  <c r="O60" i="18"/>
  <c r="I62" i="18"/>
  <c r="O62" i="18"/>
  <c r="U62" i="18"/>
  <c r="W56" i="18"/>
  <c r="X56" i="18" s="1"/>
  <c r="I59" i="18"/>
  <c r="U59" i="18"/>
  <c r="R39" i="18"/>
  <c r="I53" i="18"/>
  <c r="O53" i="18"/>
  <c r="U53" i="18"/>
  <c r="R61" i="18"/>
  <c r="L45" i="18"/>
  <c r="L36" i="18"/>
  <c r="R36" i="18"/>
  <c r="L40" i="18"/>
  <c r="R40" i="18"/>
  <c r="O48" i="18"/>
  <c r="I50" i="18"/>
  <c r="O50" i="18"/>
  <c r="U50" i="18"/>
  <c r="O52" i="18"/>
  <c r="I54" i="18"/>
  <c r="O54" i="18"/>
  <c r="U54" i="18"/>
  <c r="I51" i="18"/>
  <c r="U51" i="18"/>
  <c r="O55" i="18"/>
  <c r="R43" i="18"/>
  <c r="U47" i="18"/>
  <c r="L44" i="18"/>
  <c r="R44" i="18"/>
  <c r="L52" i="18"/>
  <c r="R52" i="18"/>
  <c r="W50" i="18"/>
  <c r="X50" i="18" s="1"/>
  <c r="L51" i="18"/>
  <c r="R51" i="18"/>
  <c r="W51" i="18"/>
  <c r="X51" i="18" s="1"/>
  <c r="I55" i="18"/>
  <c r="U55" i="18"/>
  <c r="L43" i="18"/>
  <c r="I47" i="18"/>
  <c r="O47" i="18"/>
  <c r="W47" i="18"/>
  <c r="X47" i="18" s="1"/>
  <c r="W55" i="18"/>
  <c r="X55" i="18" s="1"/>
  <c r="W43" i="18"/>
  <c r="X43" i="18" s="1"/>
  <c r="L41" i="18"/>
  <c r="O49" i="18"/>
  <c r="I43" i="18"/>
  <c r="O43" i="18"/>
  <c r="U43" i="18"/>
  <c r="R41" i="18"/>
  <c r="U49" i="18"/>
  <c r="F49" i="18"/>
  <c r="W52" i="18"/>
  <c r="X52" i="18" s="1"/>
  <c r="W36" i="18"/>
  <c r="X36" i="18" s="1"/>
  <c r="W44" i="18"/>
  <c r="X44" i="18" s="1"/>
  <c r="L55" i="18"/>
  <c r="R55" i="18"/>
  <c r="L39" i="18"/>
  <c r="W39" i="18"/>
  <c r="X39" i="18" s="1"/>
  <c r="L57" i="18"/>
  <c r="R45" i="18"/>
  <c r="I57" i="18"/>
  <c r="O57" i="18"/>
  <c r="U57" i="18"/>
  <c r="W57" i="18"/>
  <c r="X57" i="18" s="1"/>
  <c r="L48" i="18"/>
  <c r="R48" i="18"/>
  <c r="L60" i="18"/>
  <c r="R60" i="18"/>
  <c r="W60" i="18"/>
  <c r="X60" i="18" s="1"/>
  <c r="W48" i="18"/>
  <c r="X48" i="18" s="1"/>
  <c r="W58" i="18"/>
  <c r="X58" i="18" s="1"/>
  <c r="L59" i="18"/>
  <c r="R59" i="18"/>
  <c r="W62" i="18"/>
  <c r="X62" i="18" s="1"/>
  <c r="I39" i="18"/>
  <c r="O39" i="18"/>
  <c r="U39" i="18"/>
  <c r="W46" i="18"/>
  <c r="X46" i="18" s="1"/>
  <c r="R47" i="18"/>
  <c r="W59" i="18"/>
  <c r="X59" i="18" s="1"/>
  <c r="I61" i="18"/>
  <c r="O61" i="18"/>
  <c r="U61" i="18"/>
  <c r="W61" i="18"/>
  <c r="X61" i="18" s="1"/>
  <c r="I45" i="18"/>
  <c r="O45" i="18"/>
  <c r="U45" i="18"/>
  <c r="W42" i="18"/>
  <c r="X42" i="18" s="1"/>
  <c r="I41" i="18"/>
  <c r="O41" i="18"/>
  <c r="U41" i="18"/>
  <c r="W49" i="18"/>
  <c r="X49" i="18" s="1"/>
  <c r="R49" i="18"/>
  <c r="L49" i="18"/>
  <c r="W41" i="18"/>
  <c r="X41" i="18" s="1"/>
  <c r="F37" i="18"/>
  <c r="I37" i="18"/>
  <c r="L37" i="18"/>
  <c r="O37" i="18"/>
  <c r="R37" i="18"/>
  <c r="U37" i="18"/>
  <c r="W37" i="18"/>
  <c r="X37" i="18" s="1"/>
  <c r="E48" i="21"/>
  <c r="H48" i="21"/>
  <c r="K48" i="21"/>
  <c r="N48" i="21"/>
  <c r="Q48" i="21"/>
  <c r="T48" i="21"/>
  <c r="E7" i="18"/>
  <c r="H7" i="18"/>
  <c r="K7" i="18"/>
  <c r="N7" i="18"/>
  <c r="Q7" i="18"/>
  <c r="T7" i="18"/>
  <c r="E8" i="18"/>
  <c r="H8" i="18"/>
  <c r="K8" i="18"/>
  <c r="N8" i="18"/>
  <c r="Q8" i="18"/>
  <c r="T8" i="18"/>
  <c r="E9" i="18"/>
  <c r="H9" i="18"/>
  <c r="K9" i="18"/>
  <c r="N9" i="18"/>
  <c r="Q9" i="18"/>
  <c r="T9" i="18"/>
  <c r="E10" i="18"/>
  <c r="H10" i="18"/>
  <c r="K10" i="18"/>
  <c r="N10" i="18"/>
  <c r="Q10" i="18"/>
  <c r="T10" i="18"/>
  <c r="E11" i="18"/>
  <c r="H11" i="18"/>
  <c r="K11" i="18"/>
  <c r="N11" i="18"/>
  <c r="Q11" i="18"/>
  <c r="T11" i="18"/>
  <c r="E12" i="18"/>
  <c r="H12" i="18"/>
  <c r="K12" i="18"/>
  <c r="N12" i="18"/>
  <c r="Q12" i="18"/>
  <c r="T12" i="18"/>
  <c r="E13" i="18"/>
  <c r="H13" i="18"/>
  <c r="K13" i="18"/>
  <c r="N13" i="18"/>
  <c r="Q13" i="18"/>
  <c r="T13" i="18"/>
  <c r="E14" i="18"/>
  <c r="H14" i="18"/>
  <c r="K14" i="18"/>
  <c r="N14" i="18"/>
  <c r="Q14" i="18"/>
  <c r="T14" i="18"/>
  <c r="E15" i="18"/>
  <c r="H15" i="18"/>
  <c r="K15" i="18"/>
  <c r="N15" i="18"/>
  <c r="Q15" i="18"/>
  <c r="T15" i="18"/>
  <c r="E16" i="18"/>
  <c r="H16" i="18"/>
  <c r="K16" i="18"/>
  <c r="N16" i="18"/>
  <c r="Q16" i="18"/>
  <c r="T16" i="18"/>
  <c r="E17" i="18"/>
  <c r="H17" i="18"/>
  <c r="K17" i="18"/>
  <c r="N17" i="18"/>
  <c r="Q17" i="18"/>
  <c r="T17" i="18"/>
  <c r="E18" i="18"/>
  <c r="H18" i="18"/>
  <c r="K18" i="18"/>
  <c r="N18" i="18"/>
  <c r="Q18" i="18"/>
  <c r="T18" i="18"/>
  <c r="E19" i="18"/>
  <c r="H19" i="18"/>
  <c r="K19" i="18"/>
  <c r="N19" i="18"/>
  <c r="Q19" i="18"/>
  <c r="T19" i="18"/>
  <c r="E20" i="18"/>
  <c r="H20" i="18"/>
  <c r="K20" i="18"/>
  <c r="N20" i="18"/>
  <c r="Q20" i="18"/>
  <c r="T20" i="18"/>
  <c r="E21" i="18"/>
  <c r="H21" i="18"/>
  <c r="K21" i="18"/>
  <c r="N21" i="18"/>
  <c r="Q21" i="18"/>
  <c r="T21" i="18"/>
  <c r="E22" i="18"/>
  <c r="H22" i="18"/>
  <c r="K22" i="18"/>
  <c r="N22" i="18"/>
  <c r="Q22" i="18"/>
  <c r="T22" i="18"/>
  <c r="E23" i="18"/>
  <c r="H23" i="18"/>
  <c r="K23" i="18"/>
  <c r="N23" i="18"/>
  <c r="Q23" i="18"/>
  <c r="T23" i="18"/>
  <c r="E24" i="18"/>
  <c r="H24" i="18"/>
  <c r="K24" i="18"/>
  <c r="N24" i="18"/>
  <c r="Q24" i="18"/>
  <c r="T24" i="18"/>
  <c r="E25" i="18"/>
  <c r="H25" i="18"/>
  <c r="K25" i="18"/>
  <c r="N25" i="18"/>
  <c r="Q25" i="18"/>
  <c r="T25" i="18"/>
  <c r="E26" i="18"/>
  <c r="H26" i="18"/>
  <c r="K26" i="18"/>
  <c r="N26" i="18"/>
  <c r="Q26" i="18"/>
  <c r="T26" i="18"/>
  <c r="E27" i="18"/>
  <c r="H27" i="18"/>
  <c r="K27" i="18"/>
  <c r="N27" i="18"/>
  <c r="Q27" i="18"/>
  <c r="T27" i="18"/>
  <c r="E28" i="18"/>
  <c r="H28" i="18"/>
  <c r="K28" i="18"/>
  <c r="N28" i="18"/>
  <c r="Q28" i="18"/>
  <c r="T28" i="18"/>
  <c r="E29" i="18"/>
  <c r="H29" i="18"/>
  <c r="K29" i="18"/>
  <c r="N29" i="18"/>
  <c r="Q29" i="18"/>
  <c r="T29" i="18"/>
  <c r="E30" i="18"/>
  <c r="H30" i="18"/>
  <c r="K30" i="18"/>
  <c r="N30" i="18"/>
  <c r="Q30" i="18"/>
  <c r="T30" i="18"/>
  <c r="E31" i="18"/>
  <c r="H31" i="18"/>
  <c r="K31" i="18"/>
  <c r="N31" i="18"/>
  <c r="Q31" i="18"/>
  <c r="T31" i="18"/>
  <c r="E32" i="18"/>
  <c r="H32" i="18"/>
  <c r="K32" i="18"/>
  <c r="N32" i="18"/>
  <c r="Q32" i="18"/>
  <c r="T32" i="18"/>
  <c r="E33" i="18"/>
  <c r="H33" i="18"/>
  <c r="K33" i="18"/>
  <c r="N33" i="18"/>
  <c r="Q33" i="18"/>
  <c r="T33" i="18"/>
  <c r="E34" i="18"/>
  <c r="H34" i="18"/>
  <c r="K34" i="18"/>
  <c r="N34" i="18"/>
  <c r="Q34" i="18"/>
  <c r="T34" i="18"/>
  <c r="E35" i="18"/>
  <c r="H35" i="18"/>
  <c r="K35" i="18"/>
  <c r="N35" i="18"/>
  <c r="Q35" i="18"/>
  <c r="T35" i="18"/>
  <c r="T6" i="18"/>
  <c r="Q6" i="18"/>
  <c r="N6" i="18"/>
  <c r="K6" i="18"/>
  <c r="H6" i="18"/>
  <c r="E6" i="18"/>
  <c r="X15" i="22" l="1"/>
  <c r="X19" i="22"/>
  <c r="X11" i="22"/>
  <c r="X14" i="22"/>
  <c r="X22" i="22"/>
  <c r="X25" i="22"/>
  <c r="X31" i="22"/>
  <c r="X9" i="22"/>
  <c r="X6" i="22"/>
  <c r="X10" i="22"/>
  <c r="X24" i="22"/>
  <c r="X16" i="22"/>
  <c r="X27" i="22"/>
  <c r="X18" i="22"/>
  <c r="X17" i="22"/>
  <c r="X29" i="22"/>
  <c r="X38" i="22"/>
  <c r="X13" i="22"/>
  <c r="X26" i="22"/>
  <c r="X28" i="22"/>
  <c r="X37" i="22"/>
  <c r="X32" i="22"/>
  <c r="X7" i="22"/>
  <c r="X12" i="22"/>
  <c r="X23" i="22"/>
  <c r="X33" i="22"/>
  <c r="X36" i="22"/>
  <c r="X22" i="24"/>
  <c r="X19" i="24"/>
  <c r="X33" i="24"/>
  <c r="X15" i="24"/>
  <c r="X25" i="24"/>
  <c r="X11" i="24"/>
  <c r="X16" i="24"/>
  <c r="X26" i="24"/>
  <c r="X27" i="24"/>
  <c r="X21" i="24"/>
  <c r="X23" i="24"/>
  <c r="X12" i="24"/>
  <c r="X40" i="24"/>
  <c r="X20" i="24"/>
  <c r="X14" i="24"/>
  <c r="X32" i="24"/>
  <c r="X8" i="24"/>
  <c r="X28" i="24"/>
  <c r="X31" i="24"/>
  <c r="X10" i="24"/>
  <c r="X6" i="24"/>
  <c r="X36" i="24"/>
  <c r="X38" i="24"/>
  <c r="X35" i="24"/>
  <c r="X37" i="24"/>
  <c r="X30" i="24"/>
  <c r="X39" i="24"/>
  <c r="X14" i="25"/>
  <c r="X13" i="25"/>
  <c r="X12" i="25"/>
  <c r="X11" i="25"/>
  <c r="X10" i="25"/>
  <c r="X9" i="25"/>
  <c r="X6" i="25"/>
  <c r="X8" i="25"/>
  <c r="X7" i="25"/>
  <c r="X16" i="23"/>
  <c r="X15" i="23"/>
  <c r="X14" i="23"/>
  <c r="X13" i="23"/>
  <c r="X12" i="23"/>
  <c r="X11" i="23"/>
  <c r="X10" i="23"/>
  <c r="X9" i="23"/>
  <c r="X8" i="23"/>
  <c r="X6" i="23"/>
  <c r="V7" i="18"/>
  <c r="V19" i="18"/>
  <c r="V12" i="18"/>
  <c r="V26" i="18"/>
  <c r="V15" i="18"/>
  <c r="V23" i="18"/>
  <c r="V34" i="18"/>
  <c r="F34" i="18" s="1"/>
  <c r="V20" i="18"/>
  <c r="V9" i="18"/>
  <c r="V30" i="18"/>
  <c r="F30" i="18" s="1"/>
  <c r="V17" i="18"/>
  <c r="V14" i="18"/>
  <c r="V10" i="18"/>
  <c r="V8" i="18"/>
  <c r="V25" i="18"/>
  <c r="V21" i="18"/>
  <c r="V28" i="18"/>
  <c r="F28" i="18" s="1"/>
  <c r="V35" i="18"/>
  <c r="F35" i="18" s="1"/>
  <c r="V33" i="18"/>
  <c r="F33" i="18" s="1"/>
  <c r="V32" i="18"/>
  <c r="F32" i="18" s="1"/>
  <c r="V31" i="18"/>
  <c r="I31" i="18" s="1"/>
  <c r="V29" i="18"/>
  <c r="F29" i="18" s="1"/>
  <c r="V27" i="18"/>
  <c r="V24" i="18"/>
  <c r="V22" i="18"/>
  <c r="V48" i="21"/>
  <c r="F48" i="21" s="1"/>
  <c r="V18" i="18"/>
  <c r="V16" i="18"/>
  <c r="V13" i="18"/>
  <c r="V11" i="18"/>
  <c r="F24" i="18" l="1"/>
  <c r="F7" i="18"/>
  <c r="W48" i="21"/>
  <c r="X48" i="21" s="1"/>
  <c r="F23" i="18"/>
  <c r="F22" i="18"/>
  <c r="L23" i="18"/>
  <c r="F10" i="18"/>
  <c r="L7" i="18"/>
  <c r="F8" i="18"/>
  <c r="L19" i="18"/>
  <c r="O29" i="18"/>
  <c r="O24" i="18"/>
  <c r="U21" i="18"/>
  <c r="U34" i="18"/>
  <c r="L26" i="18"/>
  <c r="I28" i="18"/>
  <c r="W30" i="18"/>
  <c r="X30" i="18" s="1"/>
  <c r="O15" i="18"/>
  <c r="O8" i="18"/>
  <c r="O23" i="18"/>
  <c r="U28" i="18"/>
  <c r="L20" i="18"/>
  <c r="I34" i="18"/>
  <c r="U27" i="18"/>
  <c r="L31" i="18"/>
  <c r="U26" i="18"/>
  <c r="O34" i="18"/>
  <c r="W31" i="18"/>
  <c r="X31" i="18" s="1"/>
  <c r="O33" i="18"/>
  <c r="R30" i="18"/>
  <c r="I32" i="18"/>
  <c r="L34" i="18"/>
  <c r="R34" i="18"/>
  <c r="W34" i="18"/>
  <c r="X34" i="18" s="1"/>
  <c r="O10" i="18"/>
  <c r="I35" i="18"/>
  <c r="L30" i="18"/>
  <c r="O21" i="18"/>
  <c r="W29" i="18"/>
  <c r="X29" i="18" s="1"/>
  <c r="U32" i="18"/>
  <c r="L9" i="18"/>
  <c r="R10" i="18"/>
  <c r="U35" i="18"/>
  <c r="W35" i="18"/>
  <c r="X35" i="18" s="1"/>
  <c r="U25" i="18"/>
  <c r="O28" i="18"/>
  <c r="O20" i="18"/>
  <c r="O22" i="18"/>
  <c r="I24" i="18"/>
  <c r="U29" i="18"/>
  <c r="I29" i="18"/>
  <c r="R31" i="18"/>
  <c r="F31" i="18"/>
  <c r="W33" i="18"/>
  <c r="X33" i="18" s="1"/>
  <c r="U33" i="18"/>
  <c r="I33" i="18"/>
  <c r="L8" i="18"/>
  <c r="R8" i="18"/>
  <c r="I30" i="18"/>
  <c r="O30" i="18"/>
  <c r="U30" i="18"/>
  <c r="L21" i="18"/>
  <c r="R21" i="18"/>
  <c r="R24" i="18"/>
  <c r="L24" i="18"/>
  <c r="R27" i="18"/>
  <c r="L27" i="18"/>
  <c r="R29" i="18"/>
  <c r="L29" i="18"/>
  <c r="U31" i="18"/>
  <c r="O31" i="18"/>
  <c r="R33" i="18"/>
  <c r="L33" i="18"/>
  <c r="W28" i="18"/>
  <c r="X28" i="18" s="1"/>
  <c r="R25" i="18"/>
  <c r="L25" i="18"/>
  <c r="R28" i="18"/>
  <c r="L28" i="18"/>
  <c r="R13" i="18"/>
  <c r="F13" i="18"/>
  <c r="U22" i="18"/>
  <c r="O32" i="18"/>
  <c r="O35" i="18"/>
  <c r="O13" i="18"/>
  <c r="L22" i="18"/>
  <c r="R22" i="18"/>
  <c r="L32" i="18"/>
  <c r="R32" i="18"/>
  <c r="W32" i="18"/>
  <c r="X32" i="18" s="1"/>
  <c r="L35" i="18"/>
  <c r="R35" i="18"/>
  <c r="L48" i="21"/>
  <c r="R48" i="21"/>
  <c r="I48" i="21"/>
  <c r="O48" i="21"/>
  <c r="U48" i="21"/>
  <c r="E6" i="21"/>
  <c r="H6" i="21"/>
  <c r="K6" i="21"/>
  <c r="N6" i="21"/>
  <c r="Q6" i="21"/>
  <c r="T6" i="21"/>
  <c r="E7" i="21"/>
  <c r="H7" i="21"/>
  <c r="K7" i="21"/>
  <c r="N7" i="21"/>
  <c r="Q7" i="21"/>
  <c r="T7" i="21"/>
  <c r="E8" i="21"/>
  <c r="H8" i="21"/>
  <c r="K8" i="21"/>
  <c r="N8" i="21"/>
  <c r="Q8" i="21"/>
  <c r="T8" i="21"/>
  <c r="E13" i="21"/>
  <c r="H13" i="21"/>
  <c r="K13" i="21"/>
  <c r="N13" i="21"/>
  <c r="Q13" i="21"/>
  <c r="T13" i="21"/>
  <c r="E14" i="21"/>
  <c r="H14" i="21"/>
  <c r="K14" i="21"/>
  <c r="N14" i="21"/>
  <c r="Q14" i="21"/>
  <c r="T14" i="21"/>
  <c r="E15" i="21"/>
  <c r="H15" i="21"/>
  <c r="K15" i="21"/>
  <c r="N15" i="21"/>
  <c r="Q15" i="21"/>
  <c r="T15" i="21"/>
  <c r="E16" i="21"/>
  <c r="H16" i="21"/>
  <c r="K16" i="21"/>
  <c r="N16" i="21"/>
  <c r="Q16" i="21"/>
  <c r="T16" i="21"/>
  <c r="E17" i="21"/>
  <c r="H17" i="21"/>
  <c r="K17" i="21"/>
  <c r="N17" i="21"/>
  <c r="Q17" i="21"/>
  <c r="T17" i="21"/>
  <c r="E18" i="21"/>
  <c r="H18" i="21"/>
  <c r="K18" i="21"/>
  <c r="N18" i="21"/>
  <c r="Q18" i="21"/>
  <c r="T18" i="21"/>
  <c r="E19" i="21"/>
  <c r="H19" i="21"/>
  <c r="K19" i="21"/>
  <c r="N19" i="21"/>
  <c r="Q19" i="21"/>
  <c r="T19" i="21"/>
  <c r="E20" i="21"/>
  <c r="H20" i="21"/>
  <c r="K20" i="21"/>
  <c r="N20" i="21"/>
  <c r="Q20" i="21"/>
  <c r="T20" i="21"/>
  <c r="E21" i="21"/>
  <c r="H21" i="21"/>
  <c r="K21" i="21"/>
  <c r="N21" i="21"/>
  <c r="Q21" i="21"/>
  <c r="T21" i="21"/>
  <c r="E22" i="21"/>
  <c r="H22" i="21"/>
  <c r="K22" i="21"/>
  <c r="N22" i="21"/>
  <c r="Q22" i="21"/>
  <c r="T22" i="21"/>
  <c r="E23" i="21"/>
  <c r="H23" i="21"/>
  <c r="K23" i="21"/>
  <c r="N23" i="21"/>
  <c r="Q23" i="21"/>
  <c r="T23" i="21"/>
  <c r="E24" i="21"/>
  <c r="H24" i="21"/>
  <c r="K24" i="21"/>
  <c r="N24" i="21"/>
  <c r="Q24" i="21"/>
  <c r="T24" i="21"/>
  <c r="E25" i="21"/>
  <c r="H25" i="21"/>
  <c r="K25" i="21"/>
  <c r="N25" i="21"/>
  <c r="Q25" i="21"/>
  <c r="T25" i="21"/>
  <c r="E26" i="21"/>
  <c r="H26" i="21"/>
  <c r="K26" i="21"/>
  <c r="N26" i="21"/>
  <c r="Q26" i="21"/>
  <c r="T26" i="21"/>
  <c r="E27" i="21"/>
  <c r="H27" i="21"/>
  <c r="K27" i="21"/>
  <c r="N27" i="21"/>
  <c r="Q27" i="21"/>
  <c r="T27" i="21"/>
  <c r="E28" i="21"/>
  <c r="H28" i="21"/>
  <c r="K28" i="21"/>
  <c r="N28" i="21"/>
  <c r="Q28" i="21"/>
  <c r="T28" i="21"/>
  <c r="E29" i="21"/>
  <c r="H29" i="21"/>
  <c r="K29" i="21"/>
  <c r="N29" i="21"/>
  <c r="Q29" i="21"/>
  <c r="T29" i="21"/>
  <c r="E30" i="21"/>
  <c r="H30" i="21"/>
  <c r="K30" i="21"/>
  <c r="N30" i="21"/>
  <c r="Q30" i="21"/>
  <c r="T30" i="21"/>
  <c r="E31" i="21"/>
  <c r="H31" i="21"/>
  <c r="K31" i="21"/>
  <c r="N31" i="21"/>
  <c r="Q31" i="21"/>
  <c r="T31" i="21"/>
  <c r="E32" i="21"/>
  <c r="H32" i="21"/>
  <c r="K32" i="21"/>
  <c r="N32" i="21"/>
  <c r="Q32" i="21"/>
  <c r="T32" i="21"/>
  <c r="E33" i="21"/>
  <c r="H33" i="21"/>
  <c r="K33" i="21"/>
  <c r="N33" i="21"/>
  <c r="Q33" i="21"/>
  <c r="T33" i="21"/>
  <c r="E34" i="21"/>
  <c r="H34" i="21"/>
  <c r="K34" i="21"/>
  <c r="N34" i="21"/>
  <c r="Q34" i="21"/>
  <c r="T34" i="21"/>
  <c r="E35" i="21"/>
  <c r="H35" i="21"/>
  <c r="K35" i="21"/>
  <c r="N35" i="21"/>
  <c r="Q35" i="21"/>
  <c r="T35" i="21"/>
  <c r="E36" i="21"/>
  <c r="H36" i="21"/>
  <c r="K36" i="21"/>
  <c r="N36" i="21"/>
  <c r="Q36" i="21"/>
  <c r="T36" i="21"/>
  <c r="E37" i="21"/>
  <c r="H37" i="21"/>
  <c r="K37" i="21"/>
  <c r="N37" i="21"/>
  <c r="Q37" i="21"/>
  <c r="T37" i="21"/>
  <c r="E38" i="21"/>
  <c r="H38" i="21"/>
  <c r="K38" i="21"/>
  <c r="N38" i="21"/>
  <c r="Q38" i="21"/>
  <c r="T38" i="21"/>
  <c r="E39" i="21"/>
  <c r="H39" i="21"/>
  <c r="K39" i="21"/>
  <c r="N39" i="21"/>
  <c r="Q39" i="21"/>
  <c r="T39" i="21"/>
  <c r="E40" i="21"/>
  <c r="H40" i="21"/>
  <c r="K40" i="21"/>
  <c r="N40" i="21"/>
  <c r="Q40" i="21"/>
  <c r="T40" i="21"/>
  <c r="E41" i="21"/>
  <c r="H41" i="21"/>
  <c r="K41" i="21"/>
  <c r="N41" i="21"/>
  <c r="Q41" i="21"/>
  <c r="T41" i="21"/>
  <c r="E42" i="21"/>
  <c r="H42" i="21"/>
  <c r="K42" i="21"/>
  <c r="N42" i="21"/>
  <c r="Q42" i="21"/>
  <c r="T42" i="21"/>
  <c r="E43" i="21"/>
  <c r="H43" i="21"/>
  <c r="K43" i="21"/>
  <c r="N43" i="21"/>
  <c r="Q43" i="21"/>
  <c r="T43" i="21"/>
  <c r="E44" i="21"/>
  <c r="H44" i="21"/>
  <c r="K44" i="21"/>
  <c r="N44" i="21"/>
  <c r="Q44" i="21"/>
  <c r="T44" i="21"/>
  <c r="E45" i="21"/>
  <c r="H45" i="21"/>
  <c r="K45" i="21"/>
  <c r="N45" i="21"/>
  <c r="Q45" i="21"/>
  <c r="T45" i="21"/>
  <c r="E46" i="21"/>
  <c r="H46" i="21"/>
  <c r="K46" i="21"/>
  <c r="N46" i="21"/>
  <c r="Q46" i="21"/>
  <c r="T46" i="21"/>
  <c r="E47" i="21"/>
  <c r="H47" i="21"/>
  <c r="K47" i="21"/>
  <c r="N47" i="21"/>
  <c r="Q47" i="21"/>
  <c r="T47" i="21"/>
  <c r="T5" i="21"/>
  <c r="Q5" i="21"/>
  <c r="N5" i="21"/>
  <c r="K5" i="21"/>
  <c r="H5" i="21"/>
  <c r="E5" i="21"/>
  <c r="V14" i="21" l="1"/>
  <c r="V20" i="21"/>
  <c r="V31" i="21"/>
  <c r="F31" i="21" s="1"/>
  <c r="V23" i="21"/>
  <c r="V37" i="21"/>
  <c r="V26" i="21"/>
  <c r="V6" i="21"/>
  <c r="V42" i="21"/>
  <c r="L42" i="21" s="1"/>
  <c r="V28" i="21"/>
  <c r="V27" i="21"/>
  <c r="V22" i="21"/>
  <c r="V8" i="21"/>
  <c r="V36" i="21"/>
  <c r="V25" i="21"/>
  <c r="V18" i="21"/>
  <c r="F18" i="21" s="1"/>
  <c r="V34" i="21"/>
  <c r="V33" i="21"/>
  <c r="V24" i="21"/>
  <c r="V21" i="21"/>
  <c r="V41" i="21"/>
  <c r="F41" i="21" s="1"/>
  <c r="V40" i="21"/>
  <c r="V19" i="21"/>
  <c r="V15" i="21"/>
  <c r="V13" i="21"/>
  <c r="V39" i="21"/>
  <c r="L39" i="21" s="1"/>
  <c r="V46" i="21"/>
  <c r="U46" i="21" s="1"/>
  <c r="V45" i="21"/>
  <c r="O45" i="21" s="1"/>
  <c r="V38" i="21"/>
  <c r="V30" i="21"/>
  <c r="I30" i="21" s="1"/>
  <c r="V29" i="21"/>
  <c r="W29" i="21" s="1"/>
  <c r="X29" i="21" s="1"/>
  <c r="V17" i="21"/>
  <c r="F17" i="21" s="1"/>
  <c r="V7" i="21"/>
  <c r="L9" i="21" s="1"/>
  <c r="V47" i="21"/>
  <c r="V44" i="21"/>
  <c r="U44" i="21" s="1"/>
  <c r="V32" i="21"/>
  <c r="V16" i="21"/>
  <c r="V43" i="21"/>
  <c r="V35" i="21"/>
  <c r="V5" i="21"/>
  <c r="O9" i="21" l="1"/>
  <c r="I10" i="21"/>
  <c r="R9" i="21"/>
  <c r="R10" i="21"/>
  <c r="I9" i="21"/>
  <c r="U9" i="21"/>
  <c r="F10" i="21"/>
  <c r="U10" i="21"/>
  <c r="O10" i="21"/>
  <c r="F9" i="21"/>
  <c r="L10" i="21"/>
  <c r="I11" i="21"/>
  <c r="O11" i="21"/>
  <c r="F11" i="21"/>
  <c r="R11" i="21"/>
  <c r="L24" i="21"/>
  <c r="L22" i="21"/>
  <c r="U7" i="21"/>
  <c r="L40" i="21"/>
  <c r="F38" i="21"/>
  <c r="F37" i="21"/>
  <c r="U31" i="21"/>
  <c r="F36" i="21"/>
  <c r="I34" i="21"/>
  <c r="O33" i="21"/>
  <c r="F32" i="21"/>
  <c r="F28" i="21"/>
  <c r="F27" i="21"/>
  <c r="U26" i="21"/>
  <c r="U25" i="21"/>
  <c r="U21" i="21"/>
  <c r="O20" i="21"/>
  <c r="O19" i="21"/>
  <c r="O15" i="21"/>
  <c r="F14" i="21"/>
  <c r="L13" i="21"/>
  <c r="I31" i="21"/>
  <c r="O42" i="21"/>
  <c r="O8" i="21"/>
  <c r="L18" i="21"/>
  <c r="W18" i="21"/>
  <c r="X18" i="21" s="1"/>
  <c r="U19" i="21"/>
  <c r="L27" i="21"/>
  <c r="F34" i="21"/>
  <c r="U13" i="21"/>
  <c r="R18" i="21"/>
  <c r="O31" i="21"/>
  <c r="R6" i="21"/>
  <c r="W30" i="21"/>
  <c r="X30" i="21" s="1"/>
  <c r="O23" i="21"/>
  <c r="L41" i="21"/>
  <c r="O14" i="21"/>
  <c r="U17" i="21"/>
  <c r="O38" i="21"/>
  <c r="O6" i="21"/>
  <c r="I17" i="21"/>
  <c r="I22" i="21"/>
  <c r="L32" i="21"/>
  <c r="O36" i="21"/>
  <c r="U40" i="21"/>
  <c r="U6" i="21"/>
  <c r="U23" i="21"/>
  <c r="U14" i="21"/>
  <c r="I14" i="21"/>
  <c r="O28" i="21"/>
  <c r="L30" i="21"/>
  <c r="U38" i="21"/>
  <c r="I38" i="21"/>
  <c r="I6" i="21"/>
  <c r="I37" i="21"/>
  <c r="U24" i="21"/>
  <c r="U27" i="21"/>
  <c r="R30" i="21"/>
  <c r="F30" i="21"/>
  <c r="R34" i="21"/>
  <c r="R38" i="21"/>
  <c r="L38" i="21"/>
  <c r="U42" i="21"/>
  <c r="I18" i="21"/>
  <c r="O18" i="21"/>
  <c r="U18" i="21"/>
  <c r="L31" i="21"/>
  <c r="R31" i="21"/>
  <c r="W31" i="21"/>
  <c r="X31" i="21" s="1"/>
  <c r="O17" i="21"/>
  <c r="F29" i="21"/>
  <c r="U39" i="21"/>
  <c r="W17" i="21"/>
  <c r="X17" i="21" s="1"/>
  <c r="U15" i="21"/>
  <c r="U22" i="21"/>
  <c r="I28" i="21"/>
  <c r="U28" i="21"/>
  <c r="L34" i="21"/>
  <c r="U36" i="21"/>
  <c r="I36" i="21"/>
  <c r="F40" i="21"/>
  <c r="R29" i="21"/>
  <c r="F39" i="21"/>
  <c r="L45" i="21"/>
  <c r="L29" i="21"/>
  <c r="O37" i="21"/>
  <c r="U29" i="21"/>
  <c r="O29" i="21"/>
  <c r="I29" i="21"/>
  <c r="R14" i="21"/>
  <c r="L14" i="21"/>
  <c r="L17" i="21"/>
  <c r="R17" i="21"/>
  <c r="L28" i="21"/>
  <c r="R28" i="21"/>
  <c r="U16" i="21"/>
  <c r="U30" i="21"/>
  <c r="O30" i="21"/>
  <c r="U32" i="21"/>
  <c r="U34" i="21"/>
  <c r="O34" i="21"/>
  <c r="R36" i="21"/>
  <c r="L36" i="21"/>
  <c r="U45" i="21"/>
  <c r="L37" i="21"/>
  <c r="R37" i="21"/>
  <c r="U37" i="21"/>
  <c r="F16" i="21"/>
  <c r="U20" i="21"/>
  <c r="R19" i="21"/>
  <c r="U47" i="21"/>
  <c r="R20" i="21"/>
  <c r="R7" i="21"/>
  <c r="R15" i="21"/>
  <c r="U33" i="21"/>
  <c r="U8" i="21"/>
  <c r="R41" i="21"/>
  <c r="R24" i="21"/>
  <c r="R25" i="21"/>
  <c r="R23" i="21"/>
  <c r="R45" i="21"/>
  <c r="R33" i="21"/>
  <c r="R8" i="21"/>
  <c r="R26" i="21"/>
  <c r="R22" i="21"/>
  <c r="R27" i="21"/>
  <c r="R16" i="21"/>
  <c r="R32" i="21"/>
  <c r="R40" i="21"/>
  <c r="R42" i="21"/>
  <c r="R44" i="21"/>
  <c r="R46" i="21"/>
  <c r="R13" i="21"/>
  <c r="R21" i="21"/>
  <c r="R39" i="21"/>
  <c r="R47" i="21"/>
  <c r="O41" i="21"/>
  <c r="O7" i="21"/>
  <c r="O27" i="21"/>
  <c r="O16" i="21"/>
  <c r="O40" i="21"/>
  <c r="O46" i="21"/>
  <c r="O13" i="21"/>
  <c r="O21" i="21"/>
  <c r="O25" i="21"/>
  <c r="O39" i="21"/>
  <c r="O26" i="21"/>
  <c r="U41" i="21"/>
  <c r="O22" i="21"/>
  <c r="O24" i="21"/>
  <c r="O32" i="21"/>
  <c r="O44" i="21"/>
  <c r="O47" i="21"/>
  <c r="I23" i="21"/>
  <c r="L20" i="21"/>
  <c r="L21" i="21"/>
  <c r="L7" i="21"/>
  <c r="L15" i="21"/>
  <c r="L19" i="21"/>
  <c r="L16" i="21"/>
  <c r="L44" i="21"/>
  <c r="L46" i="21"/>
  <c r="L6" i="21"/>
  <c r="L25" i="21"/>
  <c r="L47" i="21"/>
  <c r="L23" i="21"/>
  <c r="L33" i="21"/>
  <c r="L8" i="21"/>
  <c r="L26" i="21"/>
  <c r="I15" i="21"/>
  <c r="I24" i="21"/>
  <c r="I27" i="21"/>
  <c r="I16" i="21"/>
  <c r="I32" i="21"/>
  <c r="I44" i="21"/>
  <c r="I13" i="21"/>
  <c r="I21" i="21"/>
  <c r="I25" i="21"/>
  <c r="I39" i="21"/>
  <c r="W39" i="21" s="1"/>
  <c r="I47" i="21"/>
  <c r="I45" i="21"/>
  <c r="I8" i="21"/>
  <c r="I20" i="21"/>
  <c r="I26" i="21"/>
  <c r="I41" i="21"/>
  <c r="I7" i="21"/>
  <c r="F15" i="21"/>
  <c r="I19" i="21"/>
  <c r="I40" i="21"/>
  <c r="I42" i="21"/>
  <c r="I46" i="21"/>
  <c r="I33" i="21"/>
  <c r="R5" i="21"/>
  <c r="F8" i="21"/>
  <c r="F20" i="21"/>
  <c r="F23" i="21"/>
  <c r="F45" i="21"/>
  <c r="F26" i="21"/>
  <c r="F33" i="21"/>
  <c r="F42" i="21"/>
  <c r="F46" i="21"/>
  <c r="F7" i="21"/>
  <c r="F24" i="21"/>
  <c r="F43" i="21"/>
  <c r="I43" i="21"/>
  <c r="L43" i="21"/>
  <c r="O43" i="21"/>
  <c r="R43" i="21"/>
  <c r="U43" i="21"/>
  <c r="F44" i="21"/>
  <c r="F19" i="21"/>
  <c r="F22" i="21"/>
  <c r="F6" i="21"/>
  <c r="F13" i="21"/>
  <c r="F21" i="21"/>
  <c r="F25" i="21"/>
  <c r="F35" i="21"/>
  <c r="I35" i="21"/>
  <c r="L35" i="21"/>
  <c r="O35" i="21"/>
  <c r="R35" i="21"/>
  <c r="U35" i="21"/>
  <c r="F47" i="21"/>
  <c r="U5" i="21"/>
  <c r="O5" i="21"/>
  <c r="I5" i="21"/>
  <c r="L5" i="21"/>
  <c r="F5" i="21"/>
  <c r="E19" i="16"/>
  <c r="H19" i="16"/>
  <c r="K19" i="16"/>
  <c r="N19" i="16"/>
  <c r="Q19" i="16"/>
  <c r="T19" i="16"/>
  <c r="E20" i="16"/>
  <c r="H20" i="16"/>
  <c r="K20" i="16"/>
  <c r="N20" i="16"/>
  <c r="Q20" i="16"/>
  <c r="T20" i="16"/>
  <c r="E21" i="16"/>
  <c r="H21" i="16"/>
  <c r="K21" i="16"/>
  <c r="N21" i="16"/>
  <c r="Q21" i="16"/>
  <c r="T21" i="16"/>
  <c r="E22" i="16"/>
  <c r="H22" i="16"/>
  <c r="K22" i="16"/>
  <c r="N22" i="16"/>
  <c r="Q22" i="16"/>
  <c r="T22" i="16"/>
  <c r="E23" i="16"/>
  <c r="H23" i="16"/>
  <c r="K23" i="16"/>
  <c r="N23" i="16"/>
  <c r="Q23" i="16"/>
  <c r="T23" i="16"/>
  <c r="E18" i="16"/>
  <c r="H18" i="16"/>
  <c r="K18" i="16"/>
  <c r="N18" i="16"/>
  <c r="Q18" i="16"/>
  <c r="T18" i="16"/>
  <c r="W9" i="21" l="1"/>
  <c r="W10" i="21"/>
  <c r="W11" i="21"/>
  <c r="W24" i="21"/>
  <c r="W22" i="21"/>
  <c r="W14" i="21"/>
  <c r="V23" i="16"/>
  <c r="F23" i="16" s="1"/>
  <c r="W38" i="21"/>
  <c r="W40" i="21"/>
  <c r="W37" i="21"/>
  <c r="W36" i="21"/>
  <c r="W34" i="21"/>
  <c r="W28" i="21"/>
  <c r="W25" i="21"/>
  <c r="W21" i="21"/>
  <c r="W19" i="21"/>
  <c r="W15" i="21"/>
  <c r="W13" i="21"/>
  <c r="W8" i="21"/>
  <c r="W6" i="21"/>
  <c r="W41" i="21"/>
  <c r="W44" i="21"/>
  <c r="W42" i="21"/>
  <c r="W32" i="21"/>
  <c r="W20" i="21"/>
  <c r="W46" i="21"/>
  <c r="W45" i="21"/>
  <c r="W47" i="21"/>
  <c r="W7" i="21"/>
  <c r="W26" i="21"/>
  <c r="W23" i="21"/>
  <c r="W16" i="21"/>
  <c r="W27" i="21"/>
  <c r="V21" i="16"/>
  <c r="F21" i="16" s="1"/>
  <c r="V22" i="16"/>
  <c r="W22" i="16" s="1"/>
  <c r="X22" i="16" s="1"/>
  <c r="W43" i="21"/>
  <c r="W33" i="21"/>
  <c r="W35" i="21"/>
  <c r="W5" i="21"/>
  <c r="X9" i="21" s="1"/>
  <c r="V20" i="16"/>
  <c r="V19" i="16"/>
  <c r="X11" i="21" l="1"/>
  <c r="X10" i="21"/>
  <c r="L23" i="16"/>
  <c r="R23" i="16"/>
  <c r="I23" i="16"/>
  <c r="O23" i="16"/>
  <c r="U23" i="16"/>
  <c r="W23" i="16"/>
  <c r="X23" i="16" s="1"/>
  <c r="W21" i="16"/>
  <c r="X21" i="16" s="1"/>
  <c r="X37" i="21"/>
  <c r="X36" i="21"/>
  <c r="X34" i="21"/>
  <c r="X28" i="21"/>
  <c r="X20" i="21"/>
  <c r="X19" i="21"/>
  <c r="X13" i="21"/>
  <c r="X8" i="21"/>
  <c r="X7" i="21"/>
  <c r="X6" i="21"/>
  <c r="X33" i="21"/>
  <c r="X23" i="21"/>
  <c r="X44" i="21"/>
  <c r="X26" i="21"/>
  <c r="X42" i="21"/>
  <c r="X43" i="21"/>
  <c r="X22" i="21"/>
  <c r="X45" i="21"/>
  <c r="X46" i="21"/>
  <c r="X21" i="21"/>
  <c r="X16" i="21"/>
  <c r="X25" i="21"/>
  <c r="X40" i="21"/>
  <c r="X24" i="21"/>
  <c r="X47" i="21"/>
  <c r="L21" i="16"/>
  <c r="R21" i="16"/>
  <c r="I21" i="16"/>
  <c r="O21" i="16"/>
  <c r="U21" i="16"/>
  <c r="F22" i="16"/>
  <c r="I22" i="16"/>
  <c r="L22" i="16"/>
  <c r="O22" i="16"/>
  <c r="R22" i="16"/>
  <c r="U22" i="16"/>
  <c r="X27" i="21"/>
  <c r="X38" i="21"/>
  <c r="X14" i="21"/>
  <c r="X39" i="21"/>
  <c r="X41" i="21"/>
  <c r="X15" i="21"/>
  <c r="X32" i="21"/>
  <c r="X5" i="21"/>
  <c r="X35" i="21"/>
  <c r="F20" i="16"/>
  <c r="I20" i="16"/>
  <c r="L20" i="16"/>
  <c r="O20" i="16"/>
  <c r="R20" i="16"/>
  <c r="U20" i="16"/>
  <c r="W20" i="16"/>
  <c r="X20" i="16" s="1"/>
  <c r="F19" i="16"/>
  <c r="I19" i="16"/>
  <c r="L19" i="16"/>
  <c r="O19" i="16"/>
  <c r="R19" i="16"/>
  <c r="U19" i="16"/>
  <c r="W19" i="16"/>
  <c r="X19" i="16" s="1"/>
  <c r="E8" i="11" l="1"/>
  <c r="H8" i="11"/>
  <c r="K8" i="11"/>
  <c r="N8" i="11"/>
  <c r="Q8" i="11"/>
  <c r="T8" i="11"/>
  <c r="E9" i="11"/>
  <c r="H9" i="11"/>
  <c r="K9" i="11"/>
  <c r="N9" i="11"/>
  <c r="Q9" i="11"/>
  <c r="T9" i="11"/>
  <c r="E10" i="11"/>
  <c r="H10" i="11"/>
  <c r="K10" i="11"/>
  <c r="N10" i="11"/>
  <c r="Q10" i="11"/>
  <c r="T10" i="11"/>
  <c r="E11" i="11"/>
  <c r="H11" i="11"/>
  <c r="K11" i="11"/>
  <c r="N11" i="11"/>
  <c r="Q11" i="11"/>
  <c r="T11" i="11"/>
  <c r="E12" i="11"/>
  <c r="H12" i="11"/>
  <c r="K12" i="11"/>
  <c r="N12" i="11"/>
  <c r="Q12" i="11"/>
  <c r="T12" i="11"/>
  <c r="E13" i="11"/>
  <c r="H13" i="11"/>
  <c r="K13" i="11"/>
  <c r="N13" i="11"/>
  <c r="Q13" i="11"/>
  <c r="T13" i="11"/>
  <c r="V8" i="11" l="1"/>
  <c r="V11" i="11"/>
  <c r="V9" i="11"/>
  <c r="V13" i="11"/>
  <c r="V12" i="11"/>
  <c r="V10" i="11"/>
  <c r="V18" i="16" l="1"/>
  <c r="I18" i="16" l="1"/>
  <c r="W18" i="16"/>
  <c r="X18" i="16" s="1"/>
  <c r="F18" i="16"/>
  <c r="R18" i="16"/>
  <c r="O18" i="16"/>
  <c r="L18" i="16"/>
  <c r="U18" i="16"/>
  <c r="T17" i="16"/>
  <c r="Q17" i="16"/>
  <c r="N17" i="16"/>
  <c r="K17" i="16"/>
  <c r="H17" i="16"/>
  <c r="E17" i="16"/>
  <c r="T16" i="16"/>
  <c r="Q16" i="16"/>
  <c r="N16" i="16"/>
  <c r="K16" i="16"/>
  <c r="H16" i="16"/>
  <c r="E16" i="16"/>
  <c r="T15" i="16"/>
  <c r="Q15" i="16"/>
  <c r="N15" i="16"/>
  <c r="K15" i="16"/>
  <c r="H15" i="16"/>
  <c r="E15" i="16"/>
  <c r="V17" i="16" l="1"/>
  <c r="V16" i="16"/>
  <c r="V15" i="16"/>
  <c r="V6" i="18" l="1"/>
  <c r="E9" i="16"/>
  <c r="H9" i="16"/>
  <c r="K9" i="16"/>
  <c r="N9" i="16"/>
  <c r="Q9" i="16"/>
  <c r="T9" i="16"/>
  <c r="F19" i="18" l="1"/>
  <c r="R19" i="18"/>
  <c r="O19" i="18"/>
  <c r="U13" i="18"/>
  <c r="U19" i="18"/>
  <c r="O14" i="18"/>
  <c r="F15" i="18"/>
  <c r="U24" i="18"/>
  <c r="W24" i="18" s="1"/>
  <c r="F20" i="18"/>
  <c r="F21" i="18"/>
  <c r="R26" i="18"/>
  <c r="F26" i="18"/>
  <c r="O17" i="18"/>
  <c r="R17" i="18"/>
  <c r="F17" i="18"/>
  <c r="L17" i="18"/>
  <c r="U16" i="18"/>
  <c r="O16" i="18"/>
  <c r="R16" i="18"/>
  <c r="I16" i="18"/>
  <c r="L16" i="18"/>
  <c r="U15" i="18"/>
  <c r="F16" i="18"/>
  <c r="L15" i="18"/>
  <c r="R15" i="18"/>
  <c r="L14" i="18"/>
  <c r="U14" i="18"/>
  <c r="L13" i="18"/>
  <c r="F14" i="18"/>
  <c r="I13" i="18"/>
  <c r="R12" i="18"/>
  <c r="U12" i="18"/>
  <c r="L12" i="18"/>
  <c r="O12" i="18"/>
  <c r="F12" i="18"/>
  <c r="I12" i="18"/>
  <c r="L10" i="18"/>
  <c r="L11" i="18"/>
  <c r="U7" i="18"/>
  <c r="O7" i="18"/>
  <c r="R7" i="18"/>
  <c r="O27" i="18"/>
  <c r="I7" i="18"/>
  <c r="F27" i="18"/>
  <c r="I27" i="18"/>
  <c r="O26" i="18"/>
  <c r="U11" i="18"/>
  <c r="I26" i="18"/>
  <c r="I25" i="18"/>
  <c r="O25" i="18"/>
  <c r="F25" i="18"/>
  <c r="U23" i="18"/>
  <c r="I23" i="18"/>
  <c r="R23" i="18"/>
  <c r="I22" i="18"/>
  <c r="W22" i="18" s="1"/>
  <c r="U20" i="18"/>
  <c r="I21" i="18"/>
  <c r="W21" i="18" s="1"/>
  <c r="I20" i="18"/>
  <c r="R20" i="18"/>
  <c r="U18" i="18"/>
  <c r="I19" i="18"/>
  <c r="O18" i="18"/>
  <c r="R18" i="18"/>
  <c r="I18" i="18"/>
  <c r="L18" i="18"/>
  <c r="U17" i="18"/>
  <c r="F18" i="18"/>
  <c r="I17" i="18"/>
  <c r="R14" i="18"/>
  <c r="I15" i="18"/>
  <c r="R11" i="18"/>
  <c r="I14" i="18"/>
  <c r="I11" i="18"/>
  <c r="O11" i="18"/>
  <c r="U10" i="18"/>
  <c r="F11" i="18"/>
  <c r="I10" i="18"/>
  <c r="R9" i="18"/>
  <c r="U9" i="18"/>
  <c r="I9" i="18"/>
  <c r="O9" i="18"/>
  <c r="U8" i="18"/>
  <c r="F9" i="18"/>
  <c r="I8" i="18"/>
  <c r="T7" i="11"/>
  <c r="Q7" i="11"/>
  <c r="N7" i="11"/>
  <c r="K7" i="11"/>
  <c r="H7" i="11"/>
  <c r="E7" i="11"/>
  <c r="W19" i="18" l="1"/>
  <c r="W16" i="18"/>
  <c r="W15" i="18"/>
  <c r="W13" i="18"/>
  <c r="W12" i="18"/>
  <c r="W7" i="18"/>
  <c r="W26" i="18"/>
  <c r="W27" i="18"/>
  <c r="W25" i="18"/>
  <c r="W23" i="18"/>
  <c r="W20" i="18"/>
  <c r="W18" i="18"/>
  <c r="W17" i="18"/>
  <c r="W14" i="18"/>
  <c r="W11" i="18"/>
  <c r="W10" i="18"/>
  <c r="W9" i="18"/>
  <c r="W8" i="18"/>
  <c r="U6" i="18"/>
  <c r="I6" i="18"/>
  <c r="F6" i="18"/>
  <c r="L6" i="18"/>
  <c r="R6" i="18"/>
  <c r="O6" i="18"/>
  <c r="V7" i="11"/>
  <c r="W6" i="18" l="1"/>
  <c r="X24" i="18" l="1"/>
  <c r="X16" i="18"/>
  <c r="X13" i="18"/>
  <c r="X7" i="18"/>
  <c r="X26" i="18"/>
  <c r="X27" i="18"/>
  <c r="X25" i="18"/>
  <c r="X23" i="18"/>
  <c r="X22" i="18"/>
  <c r="X20" i="18"/>
  <c r="X21" i="18"/>
  <c r="X18" i="18"/>
  <c r="X19" i="18"/>
  <c r="X17" i="18"/>
  <c r="X14" i="18"/>
  <c r="X15" i="18"/>
  <c r="X11" i="18"/>
  <c r="X12" i="18"/>
  <c r="X10" i="18"/>
  <c r="X8" i="18"/>
  <c r="X9" i="18"/>
  <c r="X6" i="18"/>
  <c r="T28" i="16" l="1"/>
  <c r="Q28" i="16"/>
  <c r="N28" i="16"/>
  <c r="K28" i="16"/>
  <c r="H28" i="16"/>
  <c r="E28" i="16"/>
  <c r="T27" i="16"/>
  <c r="Q27" i="16"/>
  <c r="N27" i="16"/>
  <c r="K27" i="16"/>
  <c r="H27" i="16"/>
  <c r="E27" i="16"/>
  <c r="T26" i="16"/>
  <c r="Q26" i="16"/>
  <c r="N26" i="16"/>
  <c r="K26" i="16"/>
  <c r="H26" i="16"/>
  <c r="E26" i="16"/>
  <c r="T25" i="16"/>
  <c r="Q25" i="16"/>
  <c r="N25" i="16"/>
  <c r="K25" i="16"/>
  <c r="H25" i="16"/>
  <c r="E25" i="16"/>
  <c r="T24" i="16"/>
  <c r="Q24" i="16"/>
  <c r="N24" i="16"/>
  <c r="K24" i="16"/>
  <c r="H24" i="16"/>
  <c r="E24" i="16"/>
  <c r="T14" i="16"/>
  <c r="Q14" i="16"/>
  <c r="N14" i="16"/>
  <c r="K14" i="16"/>
  <c r="H14" i="16"/>
  <c r="E14" i="16"/>
  <c r="T13" i="16"/>
  <c r="Q13" i="16"/>
  <c r="N13" i="16"/>
  <c r="K13" i="16"/>
  <c r="H13" i="16"/>
  <c r="E13" i="16"/>
  <c r="T12" i="16"/>
  <c r="Q12" i="16"/>
  <c r="N12" i="16"/>
  <c r="K12" i="16"/>
  <c r="H12" i="16"/>
  <c r="E12" i="16"/>
  <c r="T11" i="16"/>
  <c r="Q11" i="16"/>
  <c r="N11" i="16"/>
  <c r="K11" i="16"/>
  <c r="H11" i="16"/>
  <c r="E11" i="16"/>
  <c r="T10" i="16"/>
  <c r="Q10" i="16"/>
  <c r="N10" i="16"/>
  <c r="K10" i="16"/>
  <c r="H10" i="16"/>
  <c r="E10" i="16"/>
  <c r="T8" i="16"/>
  <c r="Q8" i="16"/>
  <c r="N8" i="16"/>
  <c r="K8" i="16"/>
  <c r="H8" i="16"/>
  <c r="E8" i="16"/>
  <c r="T7" i="16"/>
  <c r="Q7" i="16"/>
  <c r="N7" i="16"/>
  <c r="K7" i="16"/>
  <c r="H7" i="16"/>
  <c r="E7" i="16"/>
  <c r="T6" i="16"/>
  <c r="Q6" i="16"/>
  <c r="N6" i="16"/>
  <c r="K6" i="16"/>
  <c r="H6" i="16"/>
  <c r="E6" i="16"/>
  <c r="T5" i="16"/>
  <c r="Q5" i="16"/>
  <c r="N5" i="16"/>
  <c r="K5" i="16"/>
  <c r="H5" i="16"/>
  <c r="E5" i="16"/>
  <c r="V5" i="16" l="1"/>
  <c r="V6" i="16"/>
  <c r="V8" i="16"/>
  <c r="V10" i="16"/>
  <c r="V12" i="16"/>
  <c r="V13" i="16"/>
  <c r="V24" i="16"/>
  <c r="V26" i="16"/>
  <c r="U26" i="16" s="1"/>
  <c r="V28" i="16"/>
  <c r="W28" i="16" s="1"/>
  <c r="X28" i="16" s="1"/>
  <c r="V7" i="16"/>
  <c r="V9" i="16"/>
  <c r="V11" i="16"/>
  <c r="V14" i="16"/>
  <c r="V25" i="16"/>
  <c r="V27" i="16"/>
  <c r="W24" i="16" l="1"/>
  <c r="X24" i="16" s="1"/>
  <c r="F17" i="16"/>
  <c r="I17" i="16"/>
  <c r="U17" i="16"/>
  <c r="L17" i="16"/>
  <c r="O17" i="16"/>
  <c r="R17" i="16"/>
  <c r="O16" i="16"/>
  <c r="L16" i="16"/>
  <c r="U16" i="16"/>
  <c r="F16" i="16"/>
  <c r="I16" i="16"/>
  <c r="R16" i="16"/>
  <c r="U15" i="16"/>
  <c r="O15" i="16"/>
  <c r="L15" i="16"/>
  <c r="F15" i="16"/>
  <c r="R15" i="16"/>
  <c r="I15" i="16"/>
  <c r="U13" i="16"/>
  <c r="R8" i="16"/>
  <c r="I10" i="16"/>
  <c r="U8" i="16"/>
  <c r="W26" i="16"/>
  <c r="X26" i="16" s="1"/>
  <c r="F13" i="16"/>
  <c r="R13" i="16"/>
  <c r="U10" i="16"/>
  <c r="L26" i="16"/>
  <c r="F26" i="16"/>
  <c r="R26" i="16"/>
  <c r="L13" i="16"/>
  <c r="O10" i="16"/>
  <c r="I26" i="16"/>
  <c r="O26" i="16"/>
  <c r="I13" i="16"/>
  <c r="O13" i="16"/>
  <c r="F10" i="16"/>
  <c r="L10" i="16"/>
  <c r="R10" i="16"/>
  <c r="I6" i="16"/>
  <c r="O28" i="16"/>
  <c r="O24" i="16"/>
  <c r="O12" i="16"/>
  <c r="F8" i="16"/>
  <c r="I28" i="16"/>
  <c r="U28" i="16"/>
  <c r="I24" i="16"/>
  <c r="U24" i="16"/>
  <c r="I12" i="16"/>
  <c r="U12" i="16"/>
  <c r="L8" i="16"/>
  <c r="F28" i="16"/>
  <c r="L28" i="16"/>
  <c r="R28" i="16"/>
  <c r="F24" i="16"/>
  <c r="L24" i="16"/>
  <c r="R24" i="16"/>
  <c r="F12" i="16"/>
  <c r="L12" i="16"/>
  <c r="R12" i="16"/>
  <c r="O8" i="16"/>
  <c r="I8" i="16"/>
  <c r="U25" i="16"/>
  <c r="R25" i="16"/>
  <c r="O25" i="16"/>
  <c r="L25" i="16"/>
  <c r="I25" i="16"/>
  <c r="F25" i="16"/>
  <c r="U9" i="16"/>
  <c r="R9" i="16"/>
  <c r="O9" i="16"/>
  <c r="L9" i="16"/>
  <c r="I9" i="16"/>
  <c r="F9" i="16"/>
  <c r="F6" i="16"/>
  <c r="L6" i="16"/>
  <c r="R6" i="16"/>
  <c r="F5" i="16"/>
  <c r="L5" i="16"/>
  <c r="R5" i="16"/>
  <c r="U27" i="16"/>
  <c r="R27" i="16"/>
  <c r="O27" i="16"/>
  <c r="L27" i="16"/>
  <c r="I27" i="16"/>
  <c r="F27" i="16"/>
  <c r="U14" i="16"/>
  <c r="R14" i="16"/>
  <c r="O14" i="16"/>
  <c r="L14" i="16"/>
  <c r="I14" i="16"/>
  <c r="F14" i="16"/>
  <c r="U11" i="16"/>
  <c r="R11" i="16"/>
  <c r="O11" i="16"/>
  <c r="L11" i="16"/>
  <c r="I11" i="16"/>
  <c r="F11" i="16"/>
  <c r="U7" i="16"/>
  <c r="R7" i="16"/>
  <c r="O7" i="16"/>
  <c r="L7" i="16"/>
  <c r="I7" i="16"/>
  <c r="F7" i="16"/>
  <c r="W27" i="16"/>
  <c r="X27" i="16" s="1"/>
  <c r="W25" i="16"/>
  <c r="X25" i="16" s="1"/>
  <c r="O6" i="16"/>
  <c r="U6" i="16"/>
  <c r="I5" i="16"/>
  <c r="O5" i="16"/>
  <c r="U5" i="16"/>
  <c r="W17" i="16" l="1"/>
  <c r="W14" i="16"/>
  <c r="W16" i="16"/>
  <c r="W15" i="16"/>
  <c r="W13" i="16"/>
  <c r="W7" i="16"/>
  <c r="W8" i="16"/>
  <c r="W12" i="16"/>
  <c r="W11" i="16"/>
  <c r="W10" i="16"/>
  <c r="W9" i="16"/>
  <c r="W6" i="16"/>
  <c r="W5" i="16"/>
  <c r="E5" i="11"/>
  <c r="H5" i="11"/>
  <c r="K5" i="11"/>
  <c r="N5" i="11"/>
  <c r="Q5" i="11"/>
  <c r="T5" i="11"/>
  <c r="E6" i="11"/>
  <c r="H6" i="11"/>
  <c r="K6" i="11"/>
  <c r="N6" i="11"/>
  <c r="Q6" i="11"/>
  <c r="T6" i="11"/>
  <c r="X17" i="16" l="1"/>
  <c r="X16" i="16"/>
  <c r="X15" i="16"/>
  <c r="X14" i="16"/>
  <c r="X13" i="16"/>
  <c r="X7" i="16"/>
  <c r="X8" i="16"/>
  <c r="X12" i="16"/>
  <c r="X11" i="16"/>
  <c r="X10" i="16"/>
  <c r="X9" i="16"/>
  <c r="X5" i="16"/>
  <c r="X6" i="16"/>
  <c r="V6" i="11"/>
  <c r="V5" i="11"/>
  <c r="T19" i="11" l="1"/>
  <c r="Q19" i="11"/>
  <c r="N19" i="11"/>
  <c r="K19" i="11"/>
  <c r="H19" i="11"/>
  <c r="E19" i="11"/>
  <c r="T18" i="11"/>
  <c r="Q18" i="11"/>
  <c r="N18" i="11"/>
  <c r="K18" i="11"/>
  <c r="H18" i="11"/>
  <c r="E18" i="11"/>
  <c r="T17" i="11"/>
  <c r="Q17" i="11"/>
  <c r="N17" i="11"/>
  <c r="K17" i="11"/>
  <c r="H17" i="11"/>
  <c r="E17" i="11"/>
  <c r="T16" i="11"/>
  <c r="Q16" i="11"/>
  <c r="N16" i="11"/>
  <c r="K16" i="11"/>
  <c r="H16" i="11"/>
  <c r="E16" i="11"/>
  <c r="T15" i="11"/>
  <c r="Q15" i="11"/>
  <c r="N15" i="11"/>
  <c r="K15" i="11"/>
  <c r="H15" i="11"/>
  <c r="E15" i="11"/>
  <c r="T14" i="11"/>
  <c r="Q14" i="11"/>
  <c r="N14" i="11"/>
  <c r="K14" i="11"/>
  <c r="H14" i="11"/>
  <c r="E14" i="11"/>
  <c r="V14" i="11" l="1"/>
  <c r="V15" i="11"/>
  <c r="V16" i="11"/>
  <c r="W16" i="11" s="1"/>
  <c r="X16" i="11" s="1"/>
  <c r="V17" i="11"/>
  <c r="R17" i="11" s="1"/>
  <c r="V18" i="11"/>
  <c r="W18" i="11" s="1"/>
  <c r="X18" i="11" s="1"/>
  <c r="V19" i="11"/>
  <c r="U19" i="11" s="1"/>
  <c r="L8" i="11"/>
  <c r="F9" i="11" l="1"/>
  <c r="U15" i="11"/>
  <c r="L12" i="11"/>
  <c r="I13" i="11"/>
  <c r="L13" i="11"/>
  <c r="F13" i="11"/>
  <c r="F12" i="11"/>
  <c r="I12" i="11"/>
  <c r="L9" i="11"/>
  <c r="L11" i="11"/>
  <c r="F11" i="11"/>
  <c r="I11" i="11"/>
  <c r="L10" i="11"/>
  <c r="I10" i="11"/>
  <c r="F8" i="11"/>
  <c r="F10" i="11"/>
  <c r="I9" i="11"/>
  <c r="O9" i="11"/>
  <c r="R9" i="11"/>
  <c r="U9" i="11"/>
  <c r="R11" i="11"/>
  <c r="R13" i="11"/>
  <c r="U11" i="11"/>
  <c r="U13" i="11"/>
  <c r="U12" i="11"/>
  <c r="U10" i="11"/>
  <c r="R12" i="11"/>
  <c r="R10" i="11"/>
  <c r="U8" i="11"/>
  <c r="O8" i="11"/>
  <c r="I8" i="11"/>
  <c r="O10" i="11"/>
  <c r="R8" i="11"/>
  <c r="O11" i="11"/>
  <c r="O12" i="11"/>
  <c r="O13" i="11"/>
  <c r="W13" i="11" s="1"/>
  <c r="I7" i="11"/>
  <c r="L7" i="11"/>
  <c r="F7" i="11"/>
  <c r="U7" i="11"/>
  <c r="O7" i="11"/>
  <c r="R7" i="11"/>
  <c r="L6" i="11"/>
  <c r="O6" i="11"/>
  <c r="I6" i="11"/>
  <c r="F6" i="11"/>
  <c r="R6" i="11"/>
  <c r="U6" i="11"/>
  <c r="O5" i="11"/>
  <c r="R5" i="11"/>
  <c r="U5" i="11"/>
  <c r="L5" i="11"/>
  <c r="F5" i="11"/>
  <c r="I5" i="11"/>
  <c r="F15" i="11"/>
  <c r="R19" i="11"/>
  <c r="W17" i="11"/>
  <c r="X17" i="11" s="1"/>
  <c r="F19" i="11"/>
  <c r="O17" i="11"/>
  <c r="R15" i="11"/>
  <c r="L19" i="11"/>
  <c r="I17" i="11"/>
  <c r="U17" i="11"/>
  <c r="L15" i="11"/>
  <c r="O18" i="11"/>
  <c r="O16" i="11"/>
  <c r="O14" i="11"/>
  <c r="I18" i="11"/>
  <c r="U18" i="11"/>
  <c r="I16" i="11"/>
  <c r="U16" i="11"/>
  <c r="I14" i="11"/>
  <c r="U14" i="11"/>
  <c r="F18" i="11"/>
  <c r="L18" i="11"/>
  <c r="R18" i="11"/>
  <c r="F16" i="11"/>
  <c r="L16" i="11"/>
  <c r="R16" i="11"/>
  <c r="F14" i="11"/>
  <c r="L14" i="11"/>
  <c r="R14" i="11"/>
  <c r="W19" i="11"/>
  <c r="X19" i="11" s="1"/>
  <c r="I19" i="11"/>
  <c r="O19" i="11"/>
  <c r="F17" i="11"/>
  <c r="L17" i="11"/>
  <c r="I15" i="11"/>
  <c r="O15" i="11"/>
  <c r="W10" i="11" l="1"/>
  <c r="W11" i="11"/>
  <c r="W12" i="11"/>
  <c r="W15" i="11"/>
  <c r="W14" i="11"/>
  <c r="W8" i="11"/>
  <c r="W9" i="11"/>
  <c r="W7" i="11"/>
  <c r="W6" i="11"/>
  <c r="W5" i="11"/>
  <c r="X15" i="11" l="1"/>
  <c r="X14" i="11"/>
  <c r="X13" i="11"/>
  <c r="X11" i="11"/>
  <c r="X8" i="11"/>
  <c r="X10" i="11"/>
  <c r="X9" i="11"/>
  <c r="X12" i="11"/>
  <c r="X7" i="11"/>
  <c r="X6" i="11"/>
  <c r="X5" i="11"/>
</calcChain>
</file>

<file path=xl/sharedStrings.xml><?xml version="1.0" encoding="utf-8"?>
<sst xmlns="http://schemas.openxmlformats.org/spreadsheetml/2006/main" count="900" uniqueCount="326">
  <si>
    <t>Vieta</t>
  </si>
  <si>
    <t>Kopā</t>
  </si>
  <si>
    <t>Vārds, UZVĀRDS</t>
  </si>
  <si>
    <t>Rezultāts</t>
  </si>
  <si>
    <t>Kopvērtējums</t>
  </si>
  <si>
    <t>NR.</t>
  </si>
  <si>
    <t>p.k.</t>
  </si>
  <si>
    <t>n.v.</t>
  </si>
  <si>
    <r>
      <t xml:space="preserve">Disciplīna - jo </t>
    </r>
    <r>
      <rPr>
        <b/>
        <sz val="10"/>
        <color theme="1"/>
        <rFont val="Tahoma"/>
        <family val="2"/>
        <charset val="186"/>
      </rPr>
      <t>vairāk</t>
    </r>
    <r>
      <rPr>
        <sz val="10"/>
        <color theme="1"/>
        <rFont val="Tahoma"/>
        <family val="2"/>
        <charset val="186"/>
      </rPr>
      <t>, jo labāk</t>
    </r>
  </si>
  <si>
    <r>
      <t>Disciplīna - jo</t>
    </r>
    <r>
      <rPr>
        <b/>
        <sz val="10"/>
        <color theme="1"/>
        <rFont val="Tahoma"/>
        <family val="2"/>
        <charset val="186"/>
      </rPr>
      <t xml:space="preserve"> mazāk</t>
    </r>
    <r>
      <rPr>
        <sz val="10"/>
        <color theme="1"/>
        <rFont val="Tahoma"/>
        <family val="2"/>
        <charset val="186"/>
      </rPr>
      <t>, jo labāk</t>
    </r>
  </si>
  <si>
    <t>Vēdera prese</t>
  </si>
  <si>
    <t>Pumpēšanās</t>
  </si>
  <si>
    <t>T/l no vietas</t>
  </si>
  <si>
    <t>30m</t>
  </si>
  <si>
    <t>Pievilkšanās</t>
  </si>
  <si>
    <t>Pildbumbas m.   2 kg</t>
  </si>
  <si>
    <t>Izturības skr.   3 apļi</t>
  </si>
  <si>
    <t>Renārs Līcis                      08</t>
  </si>
  <si>
    <t>Edžus Volbergs                 08</t>
  </si>
  <si>
    <t>Roberts Čibals                   08</t>
  </si>
  <si>
    <t>Niks Zaķis                         08</t>
  </si>
  <si>
    <t>Markuss Salaks                 08</t>
  </si>
  <si>
    <t xml:space="preserve">Pildbumbas m.  2kg </t>
  </si>
  <si>
    <t>Daniels Ķikuts                         08</t>
  </si>
  <si>
    <t xml:space="preserve">Sporta </t>
  </si>
  <si>
    <t>veids</t>
  </si>
  <si>
    <t>Džudo</t>
  </si>
  <si>
    <t>V/atl</t>
  </si>
  <si>
    <t>B/b</t>
  </si>
  <si>
    <t>Biatl</t>
  </si>
  <si>
    <t>Futb</t>
  </si>
  <si>
    <t>Adrians Savins                          08</t>
  </si>
  <si>
    <t>Džudo+futb</t>
  </si>
  <si>
    <t>B/B+futb</t>
  </si>
  <si>
    <t>Martins Vabulnieks             10</t>
  </si>
  <si>
    <t xml:space="preserve">Ernests Dambis             11 </t>
  </si>
  <si>
    <t>Renārs Niklāvs Tomiņš   11</t>
  </si>
  <si>
    <t xml:space="preserve">2010.-2011. </t>
  </si>
  <si>
    <t>B/b+v/atl</t>
  </si>
  <si>
    <t>Rihards Pavlovs                     09</t>
  </si>
  <si>
    <t>Kristiāns Miks Lapkovskis      09</t>
  </si>
  <si>
    <t>Rihards Tomsons                09</t>
  </si>
  <si>
    <t>Arvis Bondars                   09</t>
  </si>
  <si>
    <t>Miks Kristiāns Dauksts        09</t>
  </si>
  <si>
    <t>Emīls Purs                         09</t>
  </si>
  <si>
    <t>Aivis Jermacāns                        09</t>
  </si>
  <si>
    <t>Edžus Ozols                       09</t>
  </si>
  <si>
    <t>v/atl</t>
  </si>
  <si>
    <t>2022.g. 29.septembris</t>
  </si>
  <si>
    <t>Biatl+/atl</t>
  </si>
  <si>
    <t>Kārlis Strodāns                         08</t>
  </si>
  <si>
    <t>Ralfs Sprukulis               08</t>
  </si>
  <si>
    <t>Džudo+V/atl</t>
  </si>
  <si>
    <t>Jānis Žagars                    08</t>
  </si>
  <si>
    <t>Sandijs Rainers Leija          09</t>
  </si>
  <si>
    <t>Ralfs Zaikovskis                    09</t>
  </si>
  <si>
    <t>Kristers Marks Kauliņš        08</t>
  </si>
  <si>
    <t>Elizabete Skrina            08</t>
  </si>
  <si>
    <t>Katrīna Smoļaka                  08</t>
  </si>
  <si>
    <t>Ance Poļaka                          09</t>
  </si>
  <si>
    <t>Annika Ziņģe                       08</t>
  </si>
  <si>
    <t>Ulrika Bukāne                        09</t>
  </si>
  <si>
    <t>Evelīna Plocāne                      09</t>
  </si>
  <si>
    <t>Ksenija Zučika                         08</t>
  </si>
  <si>
    <t>B/B</t>
  </si>
  <si>
    <t>Jānis Platačs                        10</t>
  </si>
  <si>
    <t>B/B+v/atl</t>
  </si>
  <si>
    <t>Mārcis Lukjanovs                10</t>
  </si>
  <si>
    <t>Ralfs Bondars                     10</t>
  </si>
  <si>
    <t>Roberts Spulis                    11</t>
  </si>
  <si>
    <t>Anastasija Uhtomska                10</t>
  </si>
  <si>
    <t>Nikola Kļaviņa                           10</t>
  </si>
  <si>
    <t>Karolina Kopeļeva                    11</t>
  </si>
  <si>
    <t>Tomass Gustavs Celenbergs 10</t>
  </si>
  <si>
    <t>Roberts Koncāns                   10</t>
  </si>
  <si>
    <t>Ričards Kovaļovs                   10</t>
  </si>
  <si>
    <t>Rūdolfs Čubars                    11</t>
  </si>
  <si>
    <t>Mikus Ozols                            11</t>
  </si>
  <si>
    <t>Timurs Aļeksejuks                11</t>
  </si>
  <si>
    <t>Rolands Jemeļjanovs          11</t>
  </si>
  <si>
    <t>Gustavs Ribušs                   10</t>
  </si>
  <si>
    <t>Monta Zvirbule                        10</t>
  </si>
  <si>
    <t>Elizabete Pavlova                10</t>
  </si>
  <si>
    <t>Matejs Berļakovs        11</t>
  </si>
  <si>
    <t>Ieva Balane                       11</t>
  </si>
  <si>
    <t>Rēzija Bukaldere                   11</t>
  </si>
  <si>
    <t>Linda Konoņenko                11</t>
  </si>
  <si>
    <t>V/atl+futb</t>
  </si>
  <si>
    <t>Reinis Teters-Teterovskis 11</t>
  </si>
  <si>
    <t>Lukass Baltins                 11</t>
  </si>
  <si>
    <t>Madara Donska                      11</t>
  </si>
  <si>
    <t>Boriss Rimšāns         10</t>
  </si>
  <si>
    <t>Elvis Jakovļevs          11</t>
  </si>
  <si>
    <t>Merisa Akmentiņa                    10</t>
  </si>
  <si>
    <t>Alekss Skuja                        12</t>
  </si>
  <si>
    <t>Sergejs Baikovs                   12</t>
  </si>
  <si>
    <t xml:space="preserve">2012.-2013. </t>
  </si>
  <si>
    <t>Ariana Kodaļeva               13</t>
  </si>
  <si>
    <t>Edijs Volbergs                         12</t>
  </si>
  <si>
    <t>Sebastians Frunza                 12</t>
  </si>
  <si>
    <t>Kerija Černomirdina          13</t>
  </si>
  <si>
    <t>Roberts Raimo Repulis    13</t>
  </si>
  <si>
    <t>Roberts Puķītis                     13</t>
  </si>
  <si>
    <t>Kristers Vindels                    12</t>
  </si>
  <si>
    <t>Kārlis Sniķeris                  12</t>
  </si>
  <si>
    <t>Eduards Kivriņš                    12</t>
  </si>
  <si>
    <t>Marts Jaunzems                  13</t>
  </si>
  <si>
    <t>Hugo Berļakovs                     12</t>
  </si>
  <si>
    <t>Miks Solovjovs                       12</t>
  </si>
  <si>
    <t>v/atl+Džudo</t>
  </si>
  <si>
    <t>Lauma Dita Taurmane          12</t>
  </si>
  <si>
    <t>Patriks Ribušs                     12</t>
  </si>
  <si>
    <t>Markuss Zalužinskis          12</t>
  </si>
  <si>
    <t>Edžus Birznieks                    12</t>
  </si>
  <si>
    <t>Markuss Maknamī              12</t>
  </si>
  <si>
    <t>Ralfs Strodāns                     12</t>
  </si>
  <si>
    <t>Rodrigo Holla                       13</t>
  </si>
  <si>
    <t>Paula Šmagre                         13</t>
  </si>
  <si>
    <t>Melānija Konoņenko           13</t>
  </si>
  <si>
    <t>Santa Zvirbule                       12</t>
  </si>
  <si>
    <t>Alens Ziņģis                          13</t>
  </si>
  <si>
    <t>Jegors Krutins                       13</t>
  </si>
  <si>
    <t>Anrijs Palms                         13</t>
  </si>
  <si>
    <t>Arina Baikova                        13</t>
  </si>
  <si>
    <t>Emīlija Forstere                    13</t>
  </si>
  <si>
    <t>Artjoms Daņilovs                12</t>
  </si>
  <si>
    <t>Klinta Karaseva                   13</t>
  </si>
  <si>
    <t>Kintija Kļaviņa                     12</t>
  </si>
  <si>
    <t>Andžejs Magaziņš              13</t>
  </si>
  <si>
    <t>Leonīds Rimšāns                13</t>
  </si>
  <si>
    <t>Reinis Žagats                      12</t>
  </si>
  <si>
    <t>Raivo Šadurskis                 13</t>
  </si>
  <si>
    <t>Alise Akmentiņa                  12</t>
  </si>
  <si>
    <t xml:space="preserve">Niks Pilskalns                     12 </t>
  </si>
  <si>
    <t>Emīls Zariņš                         13</t>
  </si>
  <si>
    <t>Olivers Ziņģis                      13</t>
  </si>
  <si>
    <t>Patriks Zīra                           13</t>
  </si>
  <si>
    <t>Ralfs Daņilovs           12</t>
  </si>
  <si>
    <t>Harijs Skaistkalns      12</t>
  </si>
  <si>
    <t>Matīss Mellenbergs    13</t>
  </si>
  <si>
    <t>2012.-2013. m.</t>
  </si>
  <si>
    <t xml:space="preserve">2014.-2015. </t>
  </si>
  <si>
    <t>2014.-2015. m.</t>
  </si>
  <si>
    <t>Tomass Dambis 15</t>
  </si>
  <si>
    <t>Markuss Sniķeris 15</t>
  </si>
  <si>
    <t>Rūdolfs Žagars 14</t>
  </si>
  <si>
    <t>Biatl+v/atl+džudo</t>
  </si>
  <si>
    <t>Adrians Voroņins 14</t>
  </si>
  <si>
    <t>Artūrs Apraksins 14</t>
  </si>
  <si>
    <t>Andrejs Savkovs 15</t>
  </si>
  <si>
    <t>Deivids Mežals 14</t>
  </si>
  <si>
    <t>Rodrigo Naļivaika 15</t>
  </si>
  <si>
    <t>Paula Madara Mika        14</t>
  </si>
  <si>
    <t>Lauma Račika                  14</t>
  </si>
  <si>
    <t>Kendija Černomirdina   14</t>
  </si>
  <si>
    <t>Elza Driņina                     14</t>
  </si>
  <si>
    <t>Marats Bistrovs 15</t>
  </si>
  <si>
    <t>Ronija Bukaldere 15</t>
  </si>
  <si>
    <t>Trojs Baltins 14</t>
  </si>
  <si>
    <t>Mārtiņš Ribušs 14</t>
  </si>
  <si>
    <t>Lūkass Dauksts 14</t>
  </si>
  <si>
    <t>Artis Lasis 14</t>
  </si>
  <si>
    <t>Martins Gusts 14</t>
  </si>
  <si>
    <t>Matīss Pavlovs 14</t>
  </si>
  <si>
    <t>Emīls Mūrnieks 14</t>
  </si>
  <si>
    <t>Verita Kalēja 15</t>
  </si>
  <si>
    <t>Haralds Tīcs 14</t>
  </si>
  <si>
    <t>Krista Lazdiņa 15</t>
  </si>
  <si>
    <t>Keita Jukse 14</t>
  </si>
  <si>
    <t>Juris Ribulis 14</t>
  </si>
  <si>
    <t>Alekss Zaharenko 14</t>
  </si>
  <si>
    <t>Adrians Daņilovs 14</t>
  </si>
  <si>
    <t>Klāvs Bērziņš 14</t>
  </si>
  <si>
    <t>Gustavs Vītols  14</t>
  </si>
  <si>
    <t>Jēkabs Graudiņš 14</t>
  </si>
  <si>
    <t>Mikus Justs Mičulis 14</t>
  </si>
  <si>
    <t>Alisters Pomerancis 14</t>
  </si>
  <si>
    <t>Gabriels Šikovs 15</t>
  </si>
  <si>
    <t>Samanta Lapiņa 15</t>
  </si>
  <si>
    <t>Liams Līcis 14</t>
  </si>
  <si>
    <t>Emīls Dakteris 14</t>
  </si>
  <si>
    <t>Adrians Pjuss 14</t>
  </si>
  <si>
    <t>Jēkabs Jocis 14</t>
  </si>
  <si>
    <t>Salvis Palms 14</t>
  </si>
  <si>
    <t>Edvards Smolovins 15</t>
  </si>
  <si>
    <t>Jānis Podnieks 15</t>
  </si>
  <si>
    <t>Emīls Egle 15</t>
  </si>
  <si>
    <t>Marģers Zaķis 13</t>
  </si>
  <si>
    <t>Izturības skr.    500m</t>
  </si>
  <si>
    <t xml:space="preserve">Pildbumbas m.  1kg </t>
  </si>
  <si>
    <t>1,59,0</t>
  </si>
  <si>
    <t>2,07,0</t>
  </si>
  <si>
    <t>2,15,0</t>
  </si>
  <si>
    <t>2,13,0</t>
  </si>
  <si>
    <t>2,36,0</t>
  </si>
  <si>
    <t>2,47,0</t>
  </si>
  <si>
    <t>2,39,0</t>
  </si>
  <si>
    <t>2,02,0</t>
  </si>
  <si>
    <t>2,06,0</t>
  </si>
  <si>
    <t>3,13,0</t>
  </si>
  <si>
    <t>2,53,0</t>
  </si>
  <si>
    <t>1,50,0</t>
  </si>
  <si>
    <t>1,56,0</t>
  </si>
  <si>
    <t>2,20,0</t>
  </si>
  <si>
    <t>1,57,0</t>
  </si>
  <si>
    <t>1,48,0</t>
  </si>
  <si>
    <t>2,37,0</t>
  </si>
  <si>
    <t>2,38,0</t>
  </si>
  <si>
    <t>2,11,0</t>
  </si>
  <si>
    <t>3,05,0</t>
  </si>
  <si>
    <t>2,46,0</t>
  </si>
  <si>
    <t>2,45,0</t>
  </si>
  <si>
    <t>2,22,0</t>
  </si>
  <si>
    <t>2,05,0</t>
  </si>
  <si>
    <t>2,10,0</t>
  </si>
  <si>
    <t>nav</t>
  </si>
  <si>
    <t>60m</t>
  </si>
  <si>
    <t>4,24,0</t>
  </si>
  <si>
    <t>4,46,0</t>
  </si>
  <si>
    <t>5,21,0</t>
  </si>
  <si>
    <t>5,11,0</t>
  </si>
  <si>
    <t>5,45,0</t>
  </si>
  <si>
    <t>4,26,0</t>
  </si>
  <si>
    <t>Vanesa Patrīcija Skopiņa 11</t>
  </si>
  <si>
    <t>4,55,0</t>
  </si>
  <si>
    <t>Klāvs Ernests Lietuvietis 10</t>
  </si>
  <si>
    <t>Kristers Olivers Nikuļins 11</t>
  </si>
  <si>
    <t>Pildbumbas m.   2kg</t>
  </si>
  <si>
    <t>Izturības skr.  1000m</t>
  </si>
  <si>
    <t>3,51,0</t>
  </si>
  <si>
    <t>3,50,0</t>
  </si>
  <si>
    <t>3,47,0</t>
  </si>
  <si>
    <t>3,44,0</t>
  </si>
  <si>
    <t>4,01,0</t>
  </si>
  <si>
    <t>4,09,0</t>
  </si>
  <si>
    <t>3,42,0</t>
  </si>
  <si>
    <t>3,45,0</t>
  </si>
  <si>
    <t>4,15,0</t>
  </si>
  <si>
    <t>5,06,0</t>
  </si>
  <si>
    <t>4,41,0</t>
  </si>
  <si>
    <t>4,17,0</t>
  </si>
  <si>
    <t>4,07,0</t>
  </si>
  <si>
    <t>3,49,0</t>
  </si>
  <si>
    <t>4,30,0</t>
  </si>
  <si>
    <t>2,41,0</t>
  </si>
  <si>
    <t>2,03,0</t>
  </si>
  <si>
    <t>Izturības skr.     1000m</t>
  </si>
  <si>
    <t>3,53,0</t>
  </si>
  <si>
    <t>4,13,0</t>
  </si>
  <si>
    <t>4,19,0</t>
  </si>
  <si>
    <t>4,28,0</t>
  </si>
  <si>
    <t>5,05,0</t>
  </si>
  <si>
    <t>4,29,0</t>
  </si>
  <si>
    <t>4,34,0</t>
  </si>
  <si>
    <t>4,58,0</t>
  </si>
  <si>
    <t>4,31,0</t>
  </si>
  <si>
    <t>5,00,0</t>
  </si>
  <si>
    <t>5,20,0</t>
  </si>
  <si>
    <t>5,27,0</t>
  </si>
  <si>
    <t>5,30,0</t>
  </si>
  <si>
    <t>5,36,0</t>
  </si>
  <si>
    <t>6,57,0</t>
  </si>
  <si>
    <t>6,28,0</t>
  </si>
  <si>
    <t>6,08,0</t>
  </si>
  <si>
    <t>1.</t>
  </si>
  <si>
    <t>11.</t>
  </si>
  <si>
    <t>10.</t>
  </si>
  <si>
    <t>8.</t>
  </si>
  <si>
    <t>3.</t>
  </si>
  <si>
    <t>5.</t>
  </si>
  <si>
    <t>7.</t>
  </si>
  <si>
    <t>9.</t>
  </si>
  <si>
    <t>2.</t>
  </si>
  <si>
    <t>4.</t>
  </si>
  <si>
    <t>6.</t>
  </si>
  <si>
    <t>12.</t>
  </si>
  <si>
    <t>13.</t>
  </si>
  <si>
    <t>14.</t>
  </si>
  <si>
    <t>15.</t>
  </si>
  <si>
    <t>16.</t>
  </si>
  <si>
    <t>17.</t>
  </si>
  <si>
    <t>18.</t>
  </si>
  <si>
    <t>4,16,0</t>
  </si>
  <si>
    <t>4,27,0</t>
  </si>
  <si>
    <t>5,15,0</t>
  </si>
  <si>
    <t>Izturības skr.     500m</t>
  </si>
  <si>
    <t>3,10,0</t>
  </si>
  <si>
    <t>2,32,0</t>
  </si>
  <si>
    <t>3,06,0</t>
  </si>
  <si>
    <t>2,34,0</t>
  </si>
  <si>
    <t>2,52,0</t>
  </si>
  <si>
    <t>2,35,0</t>
  </si>
  <si>
    <t>2,24,0</t>
  </si>
  <si>
    <t>2,28,0</t>
  </si>
  <si>
    <t>2,43,0</t>
  </si>
  <si>
    <t>2,00,0</t>
  </si>
  <si>
    <t>3,07,0</t>
  </si>
  <si>
    <t>2,40,0</t>
  </si>
  <si>
    <t>2,26,0</t>
  </si>
  <si>
    <t>2,19,0</t>
  </si>
  <si>
    <t>2,42,0</t>
  </si>
  <si>
    <t>2,18,0</t>
  </si>
  <si>
    <t>3,14,0</t>
  </si>
  <si>
    <t>2,33,0</t>
  </si>
  <si>
    <t>2,58,0</t>
  </si>
  <si>
    <t>2,16,0</t>
  </si>
  <si>
    <t>2,27,0</t>
  </si>
  <si>
    <t>3,00,0</t>
  </si>
  <si>
    <t>3,16,0</t>
  </si>
  <si>
    <t>2,23,0</t>
  </si>
  <si>
    <t>23.</t>
  </si>
  <si>
    <t>19.</t>
  </si>
  <si>
    <t>22.</t>
  </si>
  <si>
    <t>26.</t>
  </si>
  <si>
    <t>25.</t>
  </si>
  <si>
    <t>20.</t>
  </si>
  <si>
    <t>21.</t>
  </si>
  <si>
    <t>24.</t>
  </si>
  <si>
    <t>27.</t>
  </si>
  <si>
    <t>28.</t>
  </si>
  <si>
    <t>2.29,0</t>
  </si>
  <si>
    <t>2008.-2009.g.</t>
  </si>
  <si>
    <t>2010.-2011.g.</t>
  </si>
  <si>
    <t>2010.-2011.</t>
  </si>
  <si>
    <t>2012.-2013.</t>
  </si>
  <si>
    <t>2014.-2015.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</si>
</sst>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Ls-426]&quot; &quot;#,##0.00;[Red][$Ls-426]&quot; -&quot;#,##0.00"/>
  </numFmts>
  <fonts count="40" x14ac:knownFonts="1"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1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9"/>
      <color theme="1"/>
      <name val="Tahoma"/>
      <family val="2"/>
      <charset val="186"/>
    </font>
    <font>
      <b/>
      <sz val="10"/>
      <color theme="1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ahoma"/>
      <family val="2"/>
      <charset val="186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1"/>
      <name val="Calibri"/>
      <family val="2"/>
      <charset val="186"/>
      <scheme val="minor"/>
    </font>
    <font>
      <b/>
      <sz val="10"/>
      <name val="Tahoma"/>
      <family val="2"/>
      <charset val="186"/>
    </font>
    <font>
      <b/>
      <sz val="12"/>
      <color theme="1"/>
      <name val="Tahoma"/>
      <family val="2"/>
      <charset val="186"/>
    </font>
    <font>
      <sz val="11"/>
      <color rgb="FF00B0F0"/>
      <name val="Tahoma"/>
      <family val="2"/>
      <charset val="186"/>
    </font>
    <font>
      <sz val="11"/>
      <color rgb="FFFF0000"/>
      <name val="Tahoma"/>
      <family val="2"/>
      <charset val="186"/>
    </font>
    <font>
      <sz val="11"/>
      <color rgb="FF00B050"/>
      <name val="Tahoma"/>
      <family val="2"/>
      <charset val="186"/>
    </font>
    <font>
      <sz val="12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6"/>
      <color theme="1"/>
      <name val="Tahoma"/>
      <family val="2"/>
      <charset val="186"/>
    </font>
    <font>
      <sz val="12"/>
      <color theme="1"/>
      <name val="Tahoma"/>
      <family val="2"/>
      <charset val="186"/>
    </font>
    <font>
      <b/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Tahoma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1"/>
      <name val="Tahoma"/>
      <family val="2"/>
      <charset val="186"/>
    </font>
    <font>
      <b/>
      <sz val="11"/>
      <color theme="1"/>
      <name val="Tahoma"/>
      <family val="2"/>
      <charset val="186"/>
    </font>
    <font>
      <b/>
      <sz val="10"/>
      <color theme="1"/>
      <name val="Arial"/>
      <family val="2"/>
      <charset val="186"/>
    </font>
    <font>
      <b/>
      <sz val="9"/>
      <name val="Calibri"/>
      <family val="2"/>
      <charset val="186"/>
      <scheme val="minor"/>
    </font>
    <font>
      <b/>
      <sz val="12"/>
      <name val="Tahoma"/>
      <family val="2"/>
      <charset val="186"/>
    </font>
    <font>
      <b/>
      <sz val="12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</borders>
  <cellStyleXfs count="5">
    <xf numFmtId="0" fontId="0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</cellStyleXfs>
  <cellXfs count="355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2" fontId="7" fillId="2" borderId="3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9" fillId="2" borderId="3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3" borderId="47" xfId="0" applyFont="1" applyFill="1" applyBorder="1"/>
    <xf numFmtId="0" fontId="7" fillId="0" borderId="50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58" xfId="0" applyFont="1" applyBorder="1"/>
    <xf numFmtId="0" fontId="6" fillId="0" borderId="57" xfId="0" applyFont="1" applyBorder="1" applyAlignment="1">
      <alignment horizontal="center" vertical="center"/>
    </xf>
    <xf numFmtId="0" fontId="7" fillId="0" borderId="60" xfId="0" applyFont="1" applyBorder="1"/>
    <xf numFmtId="0" fontId="6" fillId="0" borderId="5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13" fillId="3" borderId="47" xfId="0" applyFont="1" applyFill="1" applyBorder="1"/>
    <xf numFmtId="0" fontId="13" fillId="3" borderId="63" xfId="0" applyFont="1" applyFill="1" applyBorder="1"/>
    <xf numFmtId="0" fontId="11" fillId="3" borderId="61" xfId="0" applyFont="1" applyFill="1" applyBorder="1"/>
    <xf numFmtId="0" fontId="13" fillId="0" borderId="58" xfId="0" applyFont="1" applyBorder="1"/>
    <xf numFmtId="0" fontId="7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26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3" borderId="1" xfId="0" applyFont="1" applyFill="1" applyBorder="1"/>
    <xf numFmtId="0" fontId="12" fillId="3" borderId="71" xfId="0" applyFont="1" applyFill="1" applyBorder="1"/>
    <xf numFmtId="0" fontId="15" fillId="3" borderId="71" xfId="0" applyFont="1" applyFill="1" applyBorder="1"/>
    <xf numFmtId="0" fontId="7" fillId="2" borderId="33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9" fillId="0" borderId="0" xfId="0" applyFont="1"/>
    <xf numFmtId="0" fontId="6" fillId="0" borderId="73" xfId="0" applyFont="1" applyBorder="1"/>
    <xf numFmtId="0" fontId="6" fillId="0" borderId="74" xfId="0" applyFont="1" applyBorder="1"/>
    <xf numFmtId="0" fontId="7" fillId="0" borderId="14" xfId="0" applyFont="1" applyBorder="1" applyAlignment="1">
      <alignment horizontal="center" vertical="center"/>
    </xf>
    <xf numFmtId="0" fontId="10" fillId="0" borderId="58" xfId="0" applyFont="1" applyBorder="1"/>
    <xf numFmtId="0" fontId="9" fillId="0" borderId="51" xfId="0" applyFont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0" fillId="3" borderId="58" xfId="0" applyFont="1" applyFill="1" applyBorder="1"/>
    <xf numFmtId="0" fontId="14" fillId="3" borderId="63" xfId="0" applyFont="1" applyFill="1" applyBorder="1"/>
    <xf numFmtId="0" fontId="15" fillId="3" borderId="0" xfId="0" applyFont="1" applyFill="1" applyBorder="1"/>
    <xf numFmtId="0" fontId="13" fillId="0" borderId="0" xfId="0" applyFont="1" applyBorder="1"/>
    <xf numFmtId="0" fontId="12" fillId="3" borderId="0" xfId="0" applyFont="1" applyFill="1" applyBorder="1"/>
    <xf numFmtId="0" fontId="11" fillId="0" borderId="0" xfId="0" applyFont="1" applyBorder="1"/>
    <xf numFmtId="0" fontId="21" fillId="0" borderId="0" xfId="0" applyFont="1" applyBorder="1"/>
    <xf numFmtId="0" fontId="14" fillId="3" borderId="0" xfId="0" applyFont="1" applyFill="1" applyBorder="1"/>
    <xf numFmtId="0" fontId="17" fillId="3" borderId="0" xfId="0" applyFont="1" applyFill="1" applyBorder="1"/>
    <xf numFmtId="0" fontId="6" fillId="3" borderId="0" xfId="0" applyFont="1" applyFill="1"/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4" borderId="47" xfId="0" applyFont="1" applyFill="1" applyBorder="1"/>
    <xf numFmtId="0" fontId="13" fillId="4" borderId="63" xfId="0" applyFont="1" applyFill="1" applyBorder="1"/>
    <xf numFmtId="0" fontId="13" fillId="4" borderId="47" xfId="0" applyFont="1" applyFill="1" applyBorder="1"/>
    <xf numFmtId="0" fontId="20" fillId="4" borderId="63" xfId="0" applyFont="1" applyFill="1" applyBorder="1"/>
    <xf numFmtId="0" fontId="16" fillId="4" borderId="47" xfId="0" applyFont="1" applyFill="1" applyBorder="1"/>
    <xf numFmtId="0" fontId="6" fillId="4" borderId="0" xfId="0" applyFont="1" applyFill="1"/>
    <xf numFmtId="0" fontId="6" fillId="5" borderId="0" xfId="0" applyFont="1" applyFill="1"/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3" fillId="5" borderId="63" xfId="0" applyFont="1" applyFill="1" applyBorder="1"/>
    <xf numFmtId="0" fontId="6" fillId="5" borderId="13" xfId="0" applyFont="1" applyFill="1" applyBorder="1" applyAlignment="1">
      <alignment horizontal="center" vertical="center"/>
    </xf>
    <xf numFmtId="0" fontId="6" fillId="6" borderId="0" xfId="0" applyFont="1" applyFill="1"/>
    <xf numFmtId="0" fontId="8" fillId="3" borderId="0" xfId="0" applyFont="1" applyFill="1"/>
    <xf numFmtId="0" fontId="19" fillId="4" borderId="0" xfId="0" applyFont="1" applyFill="1"/>
    <xf numFmtId="0" fontId="13" fillId="6" borderId="63" xfId="0" applyFont="1" applyFill="1" applyBorder="1"/>
    <xf numFmtId="0" fontId="19" fillId="3" borderId="0" xfId="0" applyFont="1" applyFill="1"/>
    <xf numFmtId="0" fontId="6" fillId="5" borderId="77" xfId="0" applyFont="1" applyFill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6" fillId="5" borderId="79" xfId="0" applyFont="1" applyFill="1" applyBorder="1" applyAlignment="1">
      <alignment horizontal="center" vertical="center"/>
    </xf>
    <xf numFmtId="0" fontId="12" fillId="5" borderId="68" xfId="0" applyFont="1" applyFill="1" applyBorder="1"/>
    <xf numFmtId="0" fontId="6" fillId="4" borderId="79" xfId="0" applyFont="1" applyFill="1" applyBorder="1" applyAlignment="1">
      <alignment horizontal="center" vertical="center"/>
    </xf>
    <xf numFmtId="0" fontId="18" fillId="4" borderId="63" xfId="0" applyFont="1" applyFill="1" applyBorder="1"/>
    <xf numFmtId="0" fontId="6" fillId="4" borderId="78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6" borderId="81" xfId="0" applyFont="1" applyFill="1" applyBorder="1" applyAlignment="1">
      <alignment horizontal="center" vertical="center"/>
    </xf>
    <xf numFmtId="0" fontId="13" fillId="6" borderId="47" xfId="0" applyFont="1" applyFill="1" applyBorder="1"/>
    <xf numFmtId="0" fontId="7" fillId="0" borderId="14" xfId="0" applyFont="1" applyBorder="1" applyAlignment="1">
      <alignment horizontal="center" vertical="center"/>
    </xf>
    <xf numFmtId="0" fontId="13" fillId="3" borderId="61" xfId="0" applyFont="1" applyFill="1" applyBorder="1"/>
    <xf numFmtId="0" fontId="6" fillId="5" borderId="9" xfId="0" applyFont="1" applyFill="1" applyBorder="1" applyAlignment="1">
      <alignment horizontal="center" vertical="center"/>
    </xf>
    <xf numFmtId="0" fontId="19" fillId="5" borderId="0" xfId="0" applyFont="1" applyFill="1"/>
    <xf numFmtId="0" fontId="15" fillId="5" borderId="71" xfId="0" applyFont="1" applyFill="1" applyBorder="1"/>
    <xf numFmtId="0" fontId="6" fillId="4" borderId="9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0" fontId="6" fillId="4" borderId="83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8" fillId="4" borderId="0" xfId="0" applyFont="1" applyFill="1"/>
    <xf numFmtId="0" fontId="13" fillId="3" borderId="70" xfId="0" applyFont="1" applyFill="1" applyBorder="1"/>
    <xf numFmtId="0" fontId="6" fillId="3" borderId="9" xfId="0" applyFont="1" applyFill="1" applyBorder="1" applyAlignment="1">
      <alignment horizontal="center" vertical="center"/>
    </xf>
    <xf numFmtId="0" fontId="12" fillId="3" borderId="69" xfId="0" applyFont="1" applyFill="1" applyBorder="1"/>
    <xf numFmtId="0" fontId="22" fillId="2" borderId="3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3" borderId="83" xfId="0" applyFont="1" applyFill="1" applyBorder="1" applyAlignment="1">
      <alignment horizontal="center" vertical="center"/>
    </xf>
    <xf numFmtId="0" fontId="6" fillId="3" borderId="84" xfId="0" applyFont="1" applyFill="1" applyBorder="1" applyAlignment="1">
      <alignment horizontal="center" vertical="center"/>
    </xf>
    <xf numFmtId="0" fontId="6" fillId="3" borderId="85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16" fillId="3" borderId="47" xfId="0" applyFont="1" applyFill="1" applyBorder="1"/>
    <xf numFmtId="0" fontId="11" fillId="3" borderId="82" xfId="0" applyFont="1" applyFill="1" applyBorder="1"/>
    <xf numFmtId="0" fontId="1" fillId="3" borderId="1" xfId="0" applyFont="1" applyFill="1" applyBorder="1"/>
    <xf numFmtId="0" fontId="15" fillId="3" borderId="48" xfId="0" applyFont="1" applyFill="1" applyBorder="1"/>
    <xf numFmtId="0" fontId="15" fillId="3" borderId="63" xfId="0" applyFont="1" applyFill="1" applyBorder="1"/>
    <xf numFmtId="0" fontId="1" fillId="3" borderId="61" xfId="0" applyFont="1" applyFill="1" applyBorder="1"/>
    <xf numFmtId="0" fontId="20" fillId="3" borderId="63" xfId="0" applyFont="1" applyFill="1" applyBorder="1"/>
    <xf numFmtId="0" fontId="3" fillId="3" borderId="63" xfId="0" applyFont="1" applyFill="1" applyBorder="1"/>
    <xf numFmtId="0" fontId="3" fillId="3" borderId="47" xfId="0" applyFont="1" applyFill="1" applyBorder="1"/>
    <xf numFmtId="0" fontId="7" fillId="3" borderId="0" xfId="0" applyFont="1" applyFill="1"/>
    <xf numFmtId="0" fontId="3" fillId="3" borderId="68" xfId="0" applyFont="1" applyFill="1" applyBorder="1"/>
    <xf numFmtId="0" fontId="13" fillId="3" borderId="58" xfId="0" applyFont="1" applyFill="1" applyBorder="1"/>
    <xf numFmtId="0" fontId="16" fillId="3" borderId="1" xfId="0" applyFont="1" applyFill="1" applyBorder="1"/>
    <xf numFmtId="0" fontId="24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3" borderId="1" xfId="0" applyFont="1" applyFill="1" applyBorder="1"/>
    <xf numFmtId="0" fontId="20" fillId="3" borderId="1" xfId="0" applyFont="1" applyFill="1" applyBorder="1"/>
    <xf numFmtId="0" fontId="0" fillId="3" borderId="1" xfId="0" applyFill="1" applyBorder="1"/>
    <xf numFmtId="0" fontId="26" fillId="3" borderId="0" xfId="0" applyFont="1" applyFill="1" applyBorder="1"/>
    <xf numFmtId="0" fontId="18" fillId="3" borderId="0" xfId="0" applyFont="1" applyFill="1" applyBorder="1"/>
    <xf numFmtId="0" fontId="0" fillId="3" borderId="1" xfId="0" applyFont="1" applyFill="1" applyBorder="1"/>
    <xf numFmtId="0" fontId="27" fillId="3" borderId="1" xfId="0" applyFont="1" applyFill="1" applyBorder="1"/>
    <xf numFmtId="0" fontId="26" fillId="3" borderId="1" xfId="0" applyFont="1" applyFill="1" applyBorder="1"/>
    <xf numFmtId="0" fontId="16" fillId="5" borderId="1" xfId="0" applyFont="1" applyFill="1" applyBorder="1"/>
    <xf numFmtId="0" fontId="18" fillId="5" borderId="1" xfId="0" applyFont="1" applyFill="1" applyBorder="1"/>
    <xf numFmtId="0" fontId="20" fillId="4" borderId="1" xfId="0" applyFont="1" applyFill="1" applyBorder="1"/>
    <xf numFmtId="0" fontId="18" fillId="4" borderId="1" xfId="0" applyFont="1" applyFill="1" applyBorder="1"/>
    <xf numFmtId="0" fontId="20" fillId="8" borderId="1" xfId="0" applyFont="1" applyFill="1" applyBorder="1"/>
    <xf numFmtId="0" fontId="2" fillId="8" borderId="1" xfId="0" applyFont="1" applyFill="1" applyBorder="1"/>
    <xf numFmtId="0" fontId="16" fillId="8" borderId="1" xfId="0" applyFont="1" applyFill="1" applyBorder="1"/>
    <xf numFmtId="0" fontId="0" fillId="8" borderId="1" xfId="0" applyFont="1" applyFill="1" applyBorder="1"/>
    <xf numFmtId="0" fontId="15" fillId="8" borderId="1" xfId="0" applyFont="1" applyFill="1" applyBorder="1"/>
    <xf numFmtId="0" fontId="6" fillId="8" borderId="0" xfId="0" applyFont="1" applyFill="1"/>
    <xf numFmtId="0" fontId="6" fillId="8" borderId="81" xfId="0" applyFont="1" applyFill="1" applyBorder="1" applyAlignment="1">
      <alignment horizontal="center" vertical="center"/>
    </xf>
    <xf numFmtId="0" fontId="13" fillId="4" borderId="1" xfId="0" applyFont="1" applyFill="1" applyBorder="1"/>
    <xf numFmtId="0" fontId="6" fillId="8" borderId="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27" fillId="8" borderId="1" xfId="0" applyFont="1" applyFill="1" applyBorder="1"/>
    <xf numFmtId="0" fontId="27" fillId="4" borderId="1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11" fillId="3" borderId="90" xfId="0" applyFont="1" applyFill="1" applyBorder="1"/>
    <xf numFmtId="0" fontId="6" fillId="4" borderId="91" xfId="0" applyFont="1" applyFill="1" applyBorder="1"/>
    <xf numFmtId="0" fontId="6" fillId="4" borderId="91" xfId="0" applyFont="1" applyFill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/>
    </xf>
    <xf numFmtId="0" fontId="8" fillId="9" borderId="0" xfId="0" applyFont="1" applyFill="1"/>
    <xf numFmtId="0" fontId="6" fillId="9" borderId="4" xfId="0" applyFont="1" applyFill="1" applyBorder="1" applyAlignment="1">
      <alignment horizontal="center" vertical="center"/>
    </xf>
    <xf numFmtId="0" fontId="12" fillId="5" borderId="1" xfId="0" applyFont="1" applyFill="1" applyBorder="1"/>
    <xf numFmtId="0" fontId="18" fillId="9" borderId="1" xfId="0" applyFont="1" applyFill="1" applyBorder="1"/>
    <xf numFmtId="0" fontId="7" fillId="5" borderId="0" xfId="0" applyFont="1" applyFill="1"/>
    <xf numFmtId="0" fontId="18" fillId="5" borderId="0" xfId="0" applyFont="1" applyFill="1" applyBorder="1"/>
    <xf numFmtId="0" fontId="6" fillId="4" borderId="64" xfId="0" applyFont="1" applyFill="1" applyBorder="1" applyAlignment="1">
      <alignment horizontal="center" vertical="center"/>
    </xf>
    <xf numFmtId="0" fontId="18" fillId="4" borderId="0" xfId="0" applyFont="1" applyFill="1" applyBorder="1"/>
    <xf numFmtId="0" fontId="0" fillId="8" borderId="1" xfId="0" applyFill="1" applyBorder="1"/>
    <xf numFmtId="0" fontId="13" fillId="8" borderId="62" xfId="0" applyFont="1" applyFill="1" applyBorder="1"/>
    <xf numFmtId="0" fontId="18" fillId="8" borderId="1" xfId="0" applyFont="1" applyFill="1" applyBorder="1"/>
    <xf numFmtId="0" fontId="8" fillId="8" borderId="0" xfId="0" applyFont="1" applyFill="1"/>
    <xf numFmtId="0" fontId="16" fillId="8" borderId="0" xfId="0" applyFont="1" applyFill="1" applyBorder="1"/>
    <xf numFmtId="0" fontId="6" fillId="7" borderId="0" xfId="0" applyFont="1" applyFill="1"/>
    <xf numFmtId="0" fontId="6" fillId="7" borderId="83" xfId="0" applyFont="1" applyFill="1" applyBorder="1" applyAlignment="1">
      <alignment horizontal="center" vertical="center"/>
    </xf>
    <xf numFmtId="0" fontId="26" fillId="7" borderId="1" xfId="0" applyFont="1" applyFill="1" applyBorder="1"/>
    <xf numFmtId="0" fontId="6" fillId="7" borderId="85" xfId="0" applyFont="1" applyFill="1" applyBorder="1" applyAlignment="1">
      <alignment horizontal="center" vertical="center"/>
    </xf>
    <xf numFmtId="0" fontId="20" fillId="9" borderId="1" xfId="0" applyFont="1" applyFill="1" applyBorder="1"/>
    <xf numFmtId="0" fontId="6" fillId="9" borderId="13" xfId="0" applyFont="1" applyFill="1" applyBorder="1" applyAlignment="1">
      <alignment horizontal="center" vertical="center"/>
    </xf>
    <xf numFmtId="0" fontId="16" fillId="9" borderId="0" xfId="0" applyFont="1" applyFill="1" applyBorder="1"/>
    <xf numFmtId="0" fontId="20" fillId="9" borderId="0" xfId="0" applyFont="1" applyFill="1"/>
    <xf numFmtId="0" fontId="27" fillId="5" borderId="1" xfId="0" applyFont="1" applyFill="1" applyBorder="1"/>
    <xf numFmtId="0" fontId="16" fillId="4" borderId="1" xfId="0" applyFont="1" applyFill="1" applyBorder="1"/>
    <xf numFmtId="0" fontId="6" fillId="8" borderId="64" xfId="0" applyFont="1" applyFill="1" applyBorder="1" applyAlignment="1">
      <alignment horizontal="center" vertical="center"/>
    </xf>
    <xf numFmtId="0" fontId="19" fillId="8" borderId="0" xfId="0" applyFont="1" applyFill="1"/>
    <xf numFmtId="0" fontId="6" fillId="8" borderId="83" xfId="0" applyFont="1" applyFill="1" applyBorder="1" applyAlignment="1">
      <alignment horizontal="center" vertical="center"/>
    </xf>
    <xf numFmtId="0" fontId="18" fillId="8" borderId="0" xfId="0" applyFont="1" applyFill="1" applyBorder="1"/>
    <xf numFmtId="0" fontId="18" fillId="8" borderId="91" xfId="0" applyFont="1" applyFill="1" applyBorder="1"/>
    <xf numFmtId="0" fontId="19" fillId="0" borderId="2" xfId="0" applyFont="1" applyBorder="1" applyAlignment="1">
      <alignment horizontal="center" vertical="center"/>
    </xf>
    <xf numFmtId="0" fontId="6" fillId="4" borderId="84" xfId="0" applyFont="1" applyFill="1" applyBorder="1" applyAlignment="1">
      <alignment horizontal="center" vertical="center"/>
    </xf>
    <xf numFmtId="0" fontId="6" fillId="4" borderId="85" xfId="0" applyFont="1" applyFill="1" applyBorder="1" applyAlignment="1">
      <alignment horizontal="center" vertical="center"/>
    </xf>
    <xf numFmtId="0" fontId="20" fillId="4" borderId="0" xfId="0" applyFont="1" applyFill="1" applyBorder="1"/>
    <xf numFmtId="0" fontId="6" fillId="4" borderId="65" xfId="0" applyFont="1" applyFill="1" applyBorder="1" applyAlignment="1">
      <alignment horizontal="center" vertical="center"/>
    </xf>
    <xf numFmtId="0" fontId="6" fillId="7" borderId="65" xfId="0" applyFont="1" applyFill="1" applyBorder="1" applyAlignment="1">
      <alignment horizontal="center" vertical="center"/>
    </xf>
    <xf numFmtId="0" fontId="6" fillId="7" borderId="64" xfId="0" applyFont="1" applyFill="1" applyBorder="1" applyAlignment="1">
      <alignment horizontal="center" vertical="center"/>
    </xf>
    <xf numFmtId="0" fontId="26" fillId="7" borderId="71" xfId="0" applyFont="1" applyFill="1" applyBorder="1"/>
    <xf numFmtId="0" fontId="28" fillId="9" borderId="0" xfId="0" applyFont="1" applyFill="1"/>
    <xf numFmtId="0" fontId="6" fillId="9" borderId="9" xfId="0" applyFont="1" applyFill="1" applyBorder="1" applyAlignment="1">
      <alignment horizontal="center" vertical="center"/>
    </xf>
    <xf numFmtId="0" fontId="16" fillId="9" borderId="1" xfId="0" applyFont="1" applyFill="1" applyBorder="1"/>
    <xf numFmtId="0" fontId="20" fillId="7" borderId="71" xfId="0" applyFont="1" applyFill="1" applyBorder="1"/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0" fillId="8" borderId="1" xfId="0" applyFont="1" applyFill="1" applyBorder="1"/>
    <xf numFmtId="0" fontId="31" fillId="5" borderId="1" xfId="0" applyFont="1" applyFill="1" applyBorder="1"/>
    <xf numFmtId="0" fontId="7" fillId="0" borderId="14" xfId="0" applyFont="1" applyBorder="1" applyAlignment="1">
      <alignment horizontal="center" vertical="center"/>
    </xf>
    <xf numFmtId="0" fontId="19" fillId="9" borderId="0" xfId="0" applyFont="1" applyFill="1"/>
    <xf numFmtId="0" fontId="13" fillId="7" borderId="47" xfId="0" applyFont="1" applyFill="1" applyBorder="1"/>
    <xf numFmtId="0" fontId="33" fillId="4" borderId="1" xfId="0" applyFont="1" applyFill="1" applyBorder="1"/>
    <xf numFmtId="0" fontId="30" fillId="8" borderId="0" xfId="0" applyFont="1" applyFill="1" applyBorder="1"/>
    <xf numFmtId="0" fontId="36" fillId="9" borderId="71" xfId="0" applyFont="1" applyFill="1" applyBorder="1"/>
    <xf numFmtId="0" fontId="35" fillId="5" borderId="0" xfId="0" applyFont="1" applyFill="1"/>
    <xf numFmtId="0" fontId="35" fillId="5" borderId="9" xfId="0" applyFont="1" applyFill="1" applyBorder="1" applyAlignment="1">
      <alignment horizontal="center" vertical="center"/>
    </xf>
    <xf numFmtId="0" fontId="37" fillId="5" borderId="1" xfId="0" applyFont="1" applyFill="1" applyBorder="1"/>
    <xf numFmtId="0" fontId="37" fillId="4" borderId="1" xfId="0" applyFont="1" applyFill="1" applyBorder="1"/>
    <xf numFmtId="0" fontId="7" fillId="2" borderId="79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0" fontId="29" fillId="2" borderId="79" xfId="0" applyFont="1" applyFill="1" applyBorder="1" applyAlignment="1">
      <alignment horizontal="center" vertical="center"/>
    </xf>
    <xf numFmtId="0" fontId="9" fillId="2" borderId="7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0" borderId="1" xfId="0" applyFont="1" applyBorder="1"/>
    <xf numFmtId="0" fontId="9" fillId="2" borderId="92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 vertical="center"/>
    </xf>
    <xf numFmtId="0" fontId="9" fillId="2" borderId="9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/>
    </xf>
    <xf numFmtId="0" fontId="21" fillId="4" borderId="63" xfId="0" applyFont="1" applyFill="1" applyBorder="1"/>
    <xf numFmtId="0" fontId="21" fillId="0" borderId="25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2" fontId="21" fillId="2" borderId="21" xfId="0" applyNumberFormat="1" applyFont="1" applyFill="1" applyBorder="1" applyAlignment="1">
      <alignment horizontal="center" vertical="center"/>
    </xf>
    <xf numFmtId="0" fontId="14" fillId="5" borderId="47" xfId="0" applyFont="1" applyFill="1" applyBorder="1"/>
    <xf numFmtId="0" fontId="7" fillId="2" borderId="95" xfId="0" applyFont="1" applyFill="1" applyBorder="1" applyAlignment="1">
      <alignment horizontal="center" vertical="center"/>
    </xf>
    <xf numFmtId="0" fontId="9" fillId="2" borderId="95" xfId="0" applyFont="1" applyFill="1" applyBorder="1" applyAlignment="1">
      <alignment horizontal="center" vertical="center"/>
    </xf>
    <xf numFmtId="0" fontId="21" fillId="2" borderId="95" xfId="0" applyFont="1" applyFill="1" applyBorder="1" applyAlignment="1">
      <alignment horizontal="center" vertical="center"/>
    </xf>
    <xf numFmtId="0" fontId="29" fillId="2" borderId="95" xfId="0" applyFont="1" applyFill="1" applyBorder="1" applyAlignment="1">
      <alignment horizontal="center" vertical="center"/>
    </xf>
    <xf numFmtId="0" fontId="22" fillId="2" borderId="95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11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39" fillId="7" borderId="1" xfId="0" applyFont="1" applyFill="1" applyBorder="1"/>
    <xf numFmtId="0" fontId="9" fillId="10" borderId="79" xfId="0" applyFont="1" applyFill="1" applyBorder="1" applyAlignment="1">
      <alignment horizontal="center" vertical="center"/>
    </xf>
    <xf numFmtId="0" fontId="9" fillId="11" borderId="79" xfId="0" applyFont="1" applyFill="1" applyBorder="1" applyAlignment="1">
      <alignment horizontal="center" vertical="center"/>
    </xf>
    <xf numFmtId="0" fontId="9" fillId="9" borderId="79" xfId="0" applyFont="1" applyFill="1" applyBorder="1" applyAlignment="1">
      <alignment horizontal="center" vertical="center"/>
    </xf>
    <xf numFmtId="0" fontId="7" fillId="3" borderId="79" xfId="0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horizontal="center"/>
    </xf>
    <xf numFmtId="0" fontId="32" fillId="11" borderId="1" xfId="0" applyFont="1" applyFill="1" applyBorder="1" applyAlignment="1">
      <alignment horizontal="center"/>
    </xf>
    <xf numFmtId="0" fontId="9" fillId="11" borderId="81" xfId="0" applyFont="1" applyFill="1" applyBorder="1" applyAlignment="1">
      <alignment horizontal="center" vertical="center"/>
    </xf>
    <xf numFmtId="0" fontId="9" fillId="10" borderId="94" xfId="0" applyFont="1" applyFill="1" applyBorder="1" applyAlignment="1">
      <alignment horizontal="center" vertical="center"/>
    </xf>
    <xf numFmtId="0" fontId="6" fillId="0" borderId="8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Parasts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FF6699"/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Y64"/>
  <sheetViews>
    <sheetView zoomScale="80" zoomScaleNormal="80" workbookViewId="0">
      <selection activeCell="AB33" sqref="AB33"/>
    </sheetView>
  </sheetViews>
  <sheetFormatPr defaultColWidth="9" defaultRowHeight="14.25" x14ac:dyDescent="0.2"/>
  <cols>
    <col min="1" max="1" width="8.625" style="2" customWidth="1"/>
    <col min="2" max="2" width="3.25" style="92" customWidth="1"/>
    <col min="3" max="3" width="25" style="2" customWidth="1"/>
    <col min="4" max="4" width="7.375" style="92" bestFit="1" customWidth="1"/>
    <col min="5" max="5" width="4.5" style="92" bestFit="1" customWidth="1"/>
    <col min="6" max="6" width="3.5" style="92" hidden="1" customWidth="1"/>
    <col min="7" max="7" width="7.375" style="92" bestFit="1" customWidth="1"/>
    <col min="8" max="8" width="4.5" style="92" bestFit="1" customWidth="1"/>
    <col min="9" max="9" width="3.5" style="92" hidden="1" customWidth="1"/>
    <col min="10" max="10" width="7.375" style="92" bestFit="1" customWidth="1"/>
    <col min="11" max="11" width="4.5" style="92" bestFit="1" customWidth="1"/>
    <col min="12" max="12" width="3.5" style="92" hidden="1" customWidth="1"/>
    <col min="13" max="13" width="7.375" style="92" bestFit="1" customWidth="1"/>
    <col min="14" max="14" width="4.5" style="92" bestFit="1" customWidth="1"/>
    <col min="15" max="15" width="3.5" style="92" hidden="1" customWidth="1"/>
    <col min="16" max="16" width="7.375" style="92" bestFit="1" customWidth="1"/>
    <col min="17" max="17" width="4.5" style="92" bestFit="1" customWidth="1"/>
    <col min="18" max="18" width="3.5" style="92" hidden="1" customWidth="1"/>
    <col min="19" max="19" width="7.375" style="92" bestFit="1" customWidth="1"/>
    <col min="20" max="20" width="4.5" style="92" customWidth="1"/>
    <col min="21" max="22" width="3.5" style="92" hidden="1" customWidth="1"/>
    <col min="23" max="23" width="0.375" style="92" customWidth="1"/>
    <col min="24" max="24" width="0.5" style="3" customWidth="1"/>
    <col min="25" max="16384" width="9" style="2"/>
  </cols>
  <sheetData>
    <row r="1" spans="1:25" ht="15" thickBot="1" x14ac:dyDescent="0.25">
      <c r="C1" s="2" t="s">
        <v>48</v>
      </c>
      <c r="W1" s="32"/>
    </row>
    <row r="2" spans="1:25" ht="15" thickBot="1" x14ac:dyDescent="0.25">
      <c r="B2" s="332" t="s">
        <v>321</v>
      </c>
      <c r="C2" s="333"/>
      <c r="D2" s="334" t="s">
        <v>8</v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6"/>
      <c r="P2" s="337" t="s">
        <v>9</v>
      </c>
      <c r="Q2" s="335"/>
      <c r="R2" s="335"/>
      <c r="S2" s="335"/>
      <c r="T2" s="335"/>
      <c r="U2" s="338"/>
      <c r="V2" s="339"/>
      <c r="W2" s="340"/>
      <c r="X2" s="341" t="s">
        <v>4</v>
      </c>
      <c r="Y2" s="316" t="s">
        <v>0</v>
      </c>
    </row>
    <row r="3" spans="1:25" ht="36" customHeight="1" x14ac:dyDescent="0.2">
      <c r="A3" s="83" t="s">
        <v>24</v>
      </c>
      <c r="B3" s="344" t="s">
        <v>5</v>
      </c>
      <c r="C3" s="346" t="s">
        <v>2</v>
      </c>
      <c r="D3" s="348" t="s">
        <v>12</v>
      </c>
      <c r="E3" s="319"/>
      <c r="F3" s="320" t="s">
        <v>6</v>
      </c>
      <c r="G3" s="325" t="s">
        <v>227</v>
      </c>
      <c r="H3" s="325"/>
      <c r="I3" s="317" t="s">
        <v>6</v>
      </c>
      <c r="J3" s="319" t="s">
        <v>14</v>
      </c>
      <c r="K3" s="319"/>
      <c r="L3" s="320" t="s">
        <v>6</v>
      </c>
      <c r="M3" s="319" t="s">
        <v>10</v>
      </c>
      <c r="N3" s="319"/>
      <c r="O3" s="322" t="s">
        <v>6</v>
      </c>
      <c r="P3" s="324" t="s">
        <v>216</v>
      </c>
      <c r="Q3" s="325"/>
      <c r="R3" s="320" t="s">
        <v>6</v>
      </c>
      <c r="S3" s="325" t="s">
        <v>228</v>
      </c>
      <c r="T3" s="325"/>
      <c r="U3" s="326" t="s">
        <v>6</v>
      </c>
      <c r="V3" s="328" t="s">
        <v>7</v>
      </c>
      <c r="W3" s="330" t="s">
        <v>1</v>
      </c>
      <c r="X3" s="342"/>
      <c r="Y3" s="316"/>
    </row>
    <row r="4" spans="1:25" ht="15" thickBot="1" x14ac:dyDescent="0.25">
      <c r="A4" s="84" t="s">
        <v>25</v>
      </c>
      <c r="B4" s="345"/>
      <c r="C4" s="347"/>
      <c r="D4" s="31" t="s">
        <v>3</v>
      </c>
      <c r="E4" s="28" t="s">
        <v>0</v>
      </c>
      <c r="F4" s="321"/>
      <c r="G4" s="91" t="s">
        <v>3</v>
      </c>
      <c r="H4" s="28" t="s">
        <v>0</v>
      </c>
      <c r="I4" s="318"/>
      <c r="J4" s="30" t="s">
        <v>3</v>
      </c>
      <c r="K4" s="28" t="s">
        <v>0</v>
      </c>
      <c r="L4" s="321"/>
      <c r="M4" s="91" t="s">
        <v>3</v>
      </c>
      <c r="N4" s="28" t="s">
        <v>0</v>
      </c>
      <c r="O4" s="323"/>
      <c r="P4" s="29" t="s">
        <v>3</v>
      </c>
      <c r="Q4" s="28" t="s">
        <v>0</v>
      </c>
      <c r="R4" s="321"/>
      <c r="S4" s="91" t="s">
        <v>3</v>
      </c>
      <c r="T4" s="28" t="s">
        <v>0</v>
      </c>
      <c r="U4" s="327"/>
      <c r="V4" s="329"/>
      <c r="W4" s="331"/>
      <c r="X4" s="343"/>
      <c r="Y4" s="316"/>
    </row>
    <row r="5" spans="1:25" x14ac:dyDescent="0.2">
      <c r="A5" s="121" t="s">
        <v>38</v>
      </c>
      <c r="B5" s="131">
        <v>1</v>
      </c>
      <c r="C5" s="124" t="s">
        <v>41</v>
      </c>
      <c r="D5" s="21">
        <v>2.08</v>
      </c>
      <c r="E5" s="5">
        <f t="shared" ref="E5:E48" si="0">IF(D5="nav","nav",IF(D5="","",COUNTIF(D$5:D$48,"&gt;"&amp;D5)+1))</f>
        <v>11</v>
      </c>
      <c r="F5" s="4">
        <f t="shared" ref="F5:F48" si="1">IF(OR(V5="nav"),"nav",IF(D5="","",COUNTIFS(D$5:D$23,"&gt;"&amp;D5,V$5:V$23,"&lt;&gt;nav")+1))</f>
        <v>10</v>
      </c>
      <c r="G5" s="21">
        <v>9.1999999999999993</v>
      </c>
      <c r="H5" s="5">
        <f t="shared" ref="H5:H48" si="2">IF(G5="nav","nav",IF(G5="","",COUNTIF(G$5:G$48,"&gt;"&amp;G5)+1))</f>
        <v>19</v>
      </c>
      <c r="I5" s="4">
        <f t="shared" ref="I5:I48" si="3">IF(OR(V5="nav"),"nav",IF(G5="","",COUNTIFS(G$5:G$23,"&gt;"&amp;G5,V$5:V$23,"&lt;&gt;nav")+1))</f>
        <v>14</v>
      </c>
      <c r="J5" s="21">
        <v>3</v>
      </c>
      <c r="K5" s="15">
        <f t="shared" ref="K5:K48" si="4">IF(J5="nav","nav",IF(J5="","",COUNTIF(J$5:J$48,"&gt;"&amp;J5)+1))</f>
        <v>12</v>
      </c>
      <c r="L5" s="90">
        <f t="shared" ref="L5:L48" si="5">IF(OR(V5="nav"),"nav",IF(J5="","",COUNTIFS(J$5:J$23,"&gt;"&amp;J5,V$5:V$23,"&lt;&gt;nav")+1))</f>
        <v>9</v>
      </c>
      <c r="M5" s="21">
        <v>50</v>
      </c>
      <c r="N5" s="5">
        <f t="shared" ref="N5:N48" si="6">IF(M5="nav","nav",IF(M5="","",COUNTIF(M$5:M$48,"&gt;"&amp;M5)+1))</f>
        <v>6</v>
      </c>
      <c r="O5" s="19">
        <f t="shared" ref="O5:O48" si="7">IF(OR(V5="nav"),"nav",IF(M5="","",COUNTIFS(M$5:M$23,"&gt;"&amp;M5,V$5:V$23,"&lt;&gt;nav")+1))</f>
        <v>5</v>
      </c>
      <c r="P5" s="21">
        <v>11.1</v>
      </c>
      <c r="Q5" s="5">
        <f t="shared" ref="Q5:Q48" si="8">IF(P5="nav","nav",IF(P5="","",COUNTIF(P$5:P$48,"&lt;"&amp;P5)+1))</f>
        <v>19</v>
      </c>
      <c r="R5" s="4">
        <f t="shared" ref="R5:R48" si="9">IF(OR(V5="nav"),"nav",IF(P5="","",COUNTIFS(P$5:P$23,"&lt;"&amp;P5,V$5:V$23,"&lt;&gt;nav")+1))</f>
        <v>14</v>
      </c>
      <c r="S5" s="21" t="s">
        <v>229</v>
      </c>
      <c r="T5" s="10">
        <f t="shared" ref="T5:T48" si="10">IF(S5="nav","nav",IF(S5="","",COUNTIF(S$5:S$48,"&lt;"&amp;S5)+1))</f>
        <v>7</v>
      </c>
      <c r="U5" s="8">
        <f t="shared" ref="U5:U48" si="11">IF(OR(V5="nav"),"nav",IF(S5="","",COUNTIFS(S$5:S$23,"&lt;"&amp;S5,V$5:V$23,"&lt;&gt;nav")+1))</f>
        <v>7</v>
      </c>
      <c r="V5" s="13" t="str">
        <f>IF(OR(E5="nav",H5="nav",K5="nav",N5="nav",Q5="nav",T5="nav"),"nav","")</f>
        <v/>
      </c>
      <c r="W5" s="24">
        <f>IF(OR(AND(E5="",H5="",N5="",Q5="",T5="",K5=""),V5="nav"),"",AVERAGE(F5,I5,L5,O5,R5,U5))</f>
        <v>9.8333333333333339</v>
      </c>
      <c r="X5" s="294">
        <f t="shared" ref="X5:X48" si="12">IF(OR(W5="",W5="nav"),"",COUNTIF(W$5:W$48,"&lt;"&amp;W5)+1)</f>
        <v>12</v>
      </c>
      <c r="Y5" s="271" t="s">
        <v>275</v>
      </c>
    </row>
    <row r="6" spans="1:25" x14ac:dyDescent="0.2">
      <c r="A6" s="121" t="s">
        <v>28</v>
      </c>
      <c r="B6" s="132">
        <v>5</v>
      </c>
      <c r="C6" s="135" t="s">
        <v>20</v>
      </c>
      <c r="D6" s="21">
        <v>2.13</v>
      </c>
      <c r="E6" s="5">
        <f t="shared" si="0"/>
        <v>9</v>
      </c>
      <c r="F6" s="4">
        <f t="shared" si="1"/>
        <v>8</v>
      </c>
      <c r="G6" s="21">
        <v>12.94</v>
      </c>
      <c r="H6" s="5">
        <f t="shared" si="2"/>
        <v>2</v>
      </c>
      <c r="I6" s="4">
        <f t="shared" si="3"/>
        <v>1</v>
      </c>
      <c r="J6" s="21">
        <v>5</v>
      </c>
      <c r="K6" s="15">
        <f t="shared" si="4"/>
        <v>9</v>
      </c>
      <c r="L6" s="90">
        <f t="shared" si="5"/>
        <v>6</v>
      </c>
      <c r="M6" s="21">
        <v>59</v>
      </c>
      <c r="N6" s="5">
        <f t="shared" si="6"/>
        <v>2</v>
      </c>
      <c r="O6" s="19">
        <f t="shared" si="7"/>
        <v>1</v>
      </c>
      <c r="P6" s="21">
        <v>9.9</v>
      </c>
      <c r="Q6" s="5">
        <f t="shared" si="8"/>
        <v>6</v>
      </c>
      <c r="R6" s="4">
        <f t="shared" si="9"/>
        <v>5</v>
      </c>
      <c r="S6" s="21" t="s">
        <v>230</v>
      </c>
      <c r="T6" s="10">
        <f t="shared" si="10"/>
        <v>6</v>
      </c>
      <c r="U6" s="8">
        <f t="shared" si="11"/>
        <v>6</v>
      </c>
      <c r="V6" s="13" t="str">
        <f t="shared" ref="V6:V47" si="13">IF(OR(E6="nav",H6="nav",K6="nav",N6="nav",Q6="nav",T6="nav"),"nav","")</f>
        <v/>
      </c>
      <c r="W6" s="24">
        <f t="shared" ref="W6:W47" si="14">IF(OR(AND(E6="",H6="",N6="",Q6="",T6="",K6=""),V6="nav"),"",AVERAGE(F6,I6,L6,O6,R6,U6))</f>
        <v>4.5</v>
      </c>
      <c r="X6" s="294">
        <f t="shared" si="12"/>
        <v>4</v>
      </c>
      <c r="Y6" s="271" t="s">
        <v>273</v>
      </c>
    </row>
    <row r="7" spans="1:25" ht="13.5" customHeight="1" x14ac:dyDescent="0.2">
      <c r="A7" s="121" t="s">
        <v>28</v>
      </c>
      <c r="B7" s="132">
        <v>6</v>
      </c>
      <c r="C7" s="293" t="s">
        <v>17</v>
      </c>
      <c r="D7" s="69">
        <v>2.23</v>
      </c>
      <c r="E7" s="72">
        <f t="shared" si="0"/>
        <v>4</v>
      </c>
      <c r="F7" s="62">
        <f t="shared" si="1"/>
        <v>4</v>
      </c>
      <c r="G7" s="69">
        <v>12.93</v>
      </c>
      <c r="H7" s="72">
        <f t="shared" si="2"/>
        <v>3</v>
      </c>
      <c r="I7" s="62">
        <f t="shared" si="3"/>
        <v>2</v>
      </c>
      <c r="J7" s="69">
        <v>15</v>
      </c>
      <c r="K7" s="61">
        <f t="shared" si="4"/>
        <v>1</v>
      </c>
      <c r="L7" s="63">
        <f t="shared" si="5"/>
        <v>1</v>
      </c>
      <c r="M7" s="69">
        <v>48</v>
      </c>
      <c r="N7" s="72">
        <f t="shared" si="6"/>
        <v>8</v>
      </c>
      <c r="O7" s="64">
        <f t="shared" si="7"/>
        <v>7</v>
      </c>
      <c r="P7" s="69">
        <v>9.4</v>
      </c>
      <c r="Q7" s="72">
        <f t="shared" si="8"/>
        <v>3</v>
      </c>
      <c r="R7" s="62">
        <f t="shared" si="9"/>
        <v>2</v>
      </c>
      <c r="S7" s="69" t="s">
        <v>231</v>
      </c>
      <c r="T7" s="73">
        <f t="shared" si="10"/>
        <v>4</v>
      </c>
      <c r="U7" s="66">
        <f t="shared" si="11"/>
        <v>4</v>
      </c>
      <c r="V7" s="67" t="str">
        <f t="shared" si="13"/>
        <v/>
      </c>
      <c r="W7" s="68">
        <f t="shared" si="14"/>
        <v>3.3333333333333335</v>
      </c>
      <c r="X7" s="295">
        <f t="shared" si="12"/>
        <v>1</v>
      </c>
      <c r="Y7" s="300" t="s">
        <v>272</v>
      </c>
    </row>
    <row r="8" spans="1:25" x14ac:dyDescent="0.2">
      <c r="A8" s="121" t="s">
        <v>28</v>
      </c>
      <c r="B8" s="134">
        <v>7</v>
      </c>
      <c r="C8" s="293" t="s">
        <v>18</v>
      </c>
      <c r="D8" s="69">
        <v>2.2999999999999998</v>
      </c>
      <c r="E8" s="72">
        <f t="shared" si="0"/>
        <v>2</v>
      </c>
      <c r="F8" s="62">
        <f t="shared" si="1"/>
        <v>2</v>
      </c>
      <c r="G8" s="69">
        <v>11.9</v>
      </c>
      <c r="H8" s="72">
        <f t="shared" si="2"/>
        <v>10</v>
      </c>
      <c r="I8" s="62">
        <f t="shared" si="3"/>
        <v>8</v>
      </c>
      <c r="J8" s="69">
        <v>8</v>
      </c>
      <c r="K8" s="61">
        <f t="shared" si="4"/>
        <v>5</v>
      </c>
      <c r="L8" s="63">
        <f t="shared" si="5"/>
        <v>4</v>
      </c>
      <c r="M8" s="69">
        <v>54</v>
      </c>
      <c r="N8" s="72">
        <f t="shared" si="6"/>
        <v>5</v>
      </c>
      <c r="O8" s="64">
        <f t="shared" si="7"/>
        <v>4</v>
      </c>
      <c r="P8" s="69">
        <v>9.6</v>
      </c>
      <c r="Q8" s="72">
        <f t="shared" si="8"/>
        <v>5</v>
      </c>
      <c r="R8" s="62">
        <f t="shared" si="9"/>
        <v>4</v>
      </c>
      <c r="S8" s="69" t="s">
        <v>232</v>
      </c>
      <c r="T8" s="73">
        <f t="shared" si="10"/>
        <v>2</v>
      </c>
      <c r="U8" s="66">
        <f t="shared" si="11"/>
        <v>2</v>
      </c>
      <c r="V8" s="67" t="str">
        <f t="shared" si="13"/>
        <v/>
      </c>
      <c r="W8" s="68">
        <f t="shared" si="14"/>
        <v>4</v>
      </c>
      <c r="X8" s="295">
        <f t="shared" si="12"/>
        <v>3</v>
      </c>
      <c r="Y8" s="301" t="s">
        <v>268</v>
      </c>
    </row>
    <row r="9" spans="1:25" x14ac:dyDescent="0.2">
      <c r="A9" s="128" t="s">
        <v>52</v>
      </c>
      <c r="B9" s="140">
        <v>11</v>
      </c>
      <c r="C9" s="119" t="s">
        <v>45</v>
      </c>
      <c r="D9" s="21">
        <v>1.98</v>
      </c>
      <c r="E9" s="5">
        <f t="shared" si="0"/>
        <v>13</v>
      </c>
      <c r="F9" s="4">
        <f t="shared" si="1"/>
        <v>12</v>
      </c>
      <c r="G9" s="21">
        <v>7.4</v>
      </c>
      <c r="H9" s="5">
        <f t="shared" si="2"/>
        <v>21</v>
      </c>
      <c r="I9" s="4">
        <f t="shared" si="3"/>
        <v>15</v>
      </c>
      <c r="J9" s="21">
        <v>14</v>
      </c>
      <c r="K9" s="15">
        <f t="shared" si="4"/>
        <v>3</v>
      </c>
      <c r="L9" s="90">
        <f t="shared" si="5"/>
        <v>3</v>
      </c>
      <c r="M9" s="21">
        <v>56</v>
      </c>
      <c r="N9" s="5">
        <f t="shared" si="6"/>
        <v>4</v>
      </c>
      <c r="O9" s="19">
        <f t="shared" si="7"/>
        <v>3</v>
      </c>
      <c r="P9" s="21">
        <v>10.8</v>
      </c>
      <c r="Q9" s="5">
        <f t="shared" si="8"/>
        <v>17</v>
      </c>
      <c r="R9" s="4">
        <f t="shared" si="9"/>
        <v>12</v>
      </c>
      <c r="S9" s="21" t="s">
        <v>233</v>
      </c>
      <c r="T9" s="10">
        <f t="shared" si="10"/>
        <v>8</v>
      </c>
      <c r="U9" s="8">
        <f t="shared" si="11"/>
        <v>8</v>
      </c>
      <c r="V9" s="13" t="str">
        <f t="shared" si="13"/>
        <v/>
      </c>
      <c r="W9" s="24">
        <f t="shared" si="14"/>
        <v>8.8333333333333339</v>
      </c>
      <c r="X9" s="294">
        <f t="shared" si="12"/>
        <v>9</v>
      </c>
      <c r="Y9" s="271" t="s">
        <v>271</v>
      </c>
    </row>
    <row r="10" spans="1:25" x14ac:dyDescent="0.2">
      <c r="A10" s="120" t="s">
        <v>26</v>
      </c>
      <c r="B10" s="136">
        <v>13</v>
      </c>
      <c r="C10" s="201" t="s">
        <v>44</v>
      </c>
      <c r="D10" s="21">
        <v>2</v>
      </c>
      <c r="E10" s="5">
        <f t="shared" si="0"/>
        <v>12</v>
      </c>
      <c r="F10" s="4">
        <f t="shared" si="1"/>
        <v>11</v>
      </c>
      <c r="G10" s="21">
        <v>10.56</v>
      </c>
      <c r="H10" s="5">
        <f t="shared" si="2"/>
        <v>15</v>
      </c>
      <c r="I10" s="4">
        <f t="shared" si="3"/>
        <v>12</v>
      </c>
      <c r="J10" s="21">
        <v>2</v>
      </c>
      <c r="K10" s="15">
        <f t="shared" si="4"/>
        <v>16</v>
      </c>
      <c r="L10" s="90">
        <f t="shared" si="5"/>
        <v>11</v>
      </c>
      <c r="M10" s="21">
        <v>42</v>
      </c>
      <c r="N10" s="5">
        <f t="shared" si="6"/>
        <v>9</v>
      </c>
      <c r="O10" s="19">
        <f t="shared" si="7"/>
        <v>8</v>
      </c>
      <c r="P10" s="21">
        <v>11.1</v>
      </c>
      <c r="Q10" s="5">
        <f t="shared" si="8"/>
        <v>19</v>
      </c>
      <c r="R10" s="4">
        <f t="shared" si="9"/>
        <v>14</v>
      </c>
      <c r="S10" s="21" t="s">
        <v>234</v>
      </c>
      <c r="T10" s="10">
        <f t="shared" si="10"/>
        <v>11</v>
      </c>
      <c r="U10" s="8">
        <f t="shared" si="11"/>
        <v>11</v>
      </c>
      <c r="V10" s="13" t="str">
        <f t="shared" si="13"/>
        <v/>
      </c>
      <c r="W10" s="24">
        <f t="shared" si="14"/>
        <v>11.166666666666666</v>
      </c>
      <c r="X10" s="294">
        <f t="shared" si="12"/>
        <v>13</v>
      </c>
      <c r="Y10" s="271" t="s">
        <v>276</v>
      </c>
    </row>
    <row r="11" spans="1:25" ht="15" customHeight="1" x14ac:dyDescent="0.2">
      <c r="A11" s="128" t="s">
        <v>49</v>
      </c>
      <c r="B11" s="136">
        <v>14</v>
      </c>
      <c r="C11" s="282" t="s">
        <v>53</v>
      </c>
      <c r="D11" s="283">
        <v>2.2000000000000002</v>
      </c>
      <c r="E11" s="284">
        <f t="shared" si="0"/>
        <v>5</v>
      </c>
      <c r="F11" s="285">
        <f t="shared" si="1"/>
        <v>5</v>
      </c>
      <c r="G11" s="283">
        <v>12.13</v>
      </c>
      <c r="H11" s="284">
        <f t="shared" si="2"/>
        <v>8</v>
      </c>
      <c r="I11" s="285">
        <f t="shared" si="3"/>
        <v>6</v>
      </c>
      <c r="J11" s="283">
        <v>15</v>
      </c>
      <c r="K11" s="286">
        <f t="shared" si="4"/>
        <v>1</v>
      </c>
      <c r="L11" s="287">
        <f t="shared" si="5"/>
        <v>1</v>
      </c>
      <c r="M11" s="283">
        <v>58</v>
      </c>
      <c r="N11" s="284">
        <f t="shared" si="6"/>
        <v>3</v>
      </c>
      <c r="O11" s="288">
        <f t="shared" si="7"/>
        <v>2</v>
      </c>
      <c r="P11" s="283">
        <v>9.9</v>
      </c>
      <c r="Q11" s="284">
        <f t="shared" si="8"/>
        <v>6</v>
      </c>
      <c r="R11" s="285">
        <f t="shared" si="9"/>
        <v>5</v>
      </c>
      <c r="S11" s="283" t="s">
        <v>235</v>
      </c>
      <c r="T11" s="289">
        <f t="shared" si="10"/>
        <v>1</v>
      </c>
      <c r="U11" s="290">
        <f t="shared" si="11"/>
        <v>1</v>
      </c>
      <c r="V11" s="291" t="str">
        <f t="shared" si="13"/>
        <v/>
      </c>
      <c r="W11" s="292">
        <f t="shared" si="14"/>
        <v>3.3333333333333335</v>
      </c>
      <c r="X11" s="296">
        <f t="shared" si="12"/>
        <v>1</v>
      </c>
      <c r="Y11" s="299" t="s">
        <v>264</v>
      </c>
    </row>
    <row r="12" spans="1:25" x14ac:dyDescent="0.2">
      <c r="A12" s="137" t="s">
        <v>26</v>
      </c>
      <c r="B12" s="136">
        <v>15</v>
      </c>
      <c r="C12" s="117" t="s">
        <v>19</v>
      </c>
      <c r="D12" s="21" t="s">
        <v>215</v>
      </c>
      <c r="E12" s="5" t="str">
        <f t="shared" si="0"/>
        <v>nav</v>
      </c>
      <c r="F12" s="4" t="str">
        <f t="shared" si="1"/>
        <v>nav</v>
      </c>
      <c r="G12" s="21">
        <v>13.57</v>
      </c>
      <c r="H12" s="5">
        <f t="shared" si="2"/>
        <v>1</v>
      </c>
      <c r="I12" s="4" t="str">
        <f t="shared" si="3"/>
        <v>nav</v>
      </c>
      <c r="J12" s="21">
        <v>8</v>
      </c>
      <c r="K12" s="15">
        <f t="shared" si="4"/>
        <v>5</v>
      </c>
      <c r="L12" s="90" t="str">
        <f t="shared" si="5"/>
        <v>nav</v>
      </c>
      <c r="M12" s="21">
        <v>61</v>
      </c>
      <c r="N12" s="5">
        <f t="shared" si="6"/>
        <v>1</v>
      </c>
      <c r="O12" s="19" t="str">
        <f t="shared" si="7"/>
        <v>nav</v>
      </c>
      <c r="P12" s="21" t="s">
        <v>215</v>
      </c>
      <c r="Q12" s="5" t="str">
        <f t="shared" si="8"/>
        <v>nav</v>
      </c>
      <c r="R12" s="4" t="str">
        <f t="shared" si="9"/>
        <v>nav</v>
      </c>
      <c r="S12" s="21" t="s">
        <v>215</v>
      </c>
      <c r="T12" s="10" t="str">
        <f t="shared" si="10"/>
        <v>nav</v>
      </c>
      <c r="U12" s="8" t="str">
        <f t="shared" si="11"/>
        <v>nav</v>
      </c>
      <c r="V12" s="13" t="str">
        <f t="shared" si="13"/>
        <v>nav</v>
      </c>
      <c r="W12" s="24" t="str">
        <f t="shared" si="14"/>
        <v/>
      </c>
      <c r="X12" s="294" t="str">
        <f t="shared" si="12"/>
        <v/>
      </c>
      <c r="Y12" s="271"/>
    </row>
    <row r="13" spans="1:25" ht="15" x14ac:dyDescent="0.25">
      <c r="A13" s="118" t="s">
        <v>26</v>
      </c>
      <c r="B13" s="136">
        <v>17</v>
      </c>
      <c r="C13" s="116" t="s">
        <v>21</v>
      </c>
      <c r="D13" s="21">
        <v>2.14</v>
      </c>
      <c r="E13" s="5">
        <f t="shared" si="0"/>
        <v>8</v>
      </c>
      <c r="F13" s="4">
        <f t="shared" si="1"/>
        <v>7</v>
      </c>
      <c r="G13" s="21">
        <v>12.25</v>
      </c>
      <c r="H13" s="5">
        <f t="shared" si="2"/>
        <v>6</v>
      </c>
      <c r="I13" s="4">
        <f t="shared" si="3"/>
        <v>4</v>
      </c>
      <c r="J13" s="21">
        <v>5</v>
      </c>
      <c r="K13" s="15">
        <f t="shared" si="4"/>
        <v>9</v>
      </c>
      <c r="L13" s="90">
        <f t="shared" si="5"/>
        <v>6</v>
      </c>
      <c r="M13" s="21">
        <v>49</v>
      </c>
      <c r="N13" s="5">
        <f t="shared" si="6"/>
        <v>7</v>
      </c>
      <c r="O13" s="19">
        <f t="shared" si="7"/>
        <v>6</v>
      </c>
      <c r="P13" s="21">
        <v>9.4</v>
      </c>
      <c r="Q13" s="5">
        <f t="shared" si="8"/>
        <v>3</v>
      </c>
      <c r="R13" s="4">
        <f t="shared" si="9"/>
        <v>2</v>
      </c>
      <c r="S13" s="21" t="s">
        <v>236</v>
      </c>
      <c r="T13" s="10">
        <f t="shared" si="10"/>
        <v>3</v>
      </c>
      <c r="U13" s="8">
        <f t="shared" si="11"/>
        <v>3</v>
      </c>
      <c r="V13" s="13" t="str">
        <f t="shared" si="13"/>
        <v/>
      </c>
      <c r="W13" s="24">
        <f t="shared" si="14"/>
        <v>4.666666666666667</v>
      </c>
      <c r="X13" s="294">
        <f t="shared" si="12"/>
        <v>5</v>
      </c>
      <c r="Y13" s="271" t="s">
        <v>269</v>
      </c>
    </row>
    <row r="14" spans="1:25" x14ac:dyDescent="0.2">
      <c r="A14" s="120" t="s">
        <v>26</v>
      </c>
      <c r="B14" s="136">
        <v>18</v>
      </c>
      <c r="C14" s="119" t="s">
        <v>23</v>
      </c>
      <c r="D14" s="21">
        <v>1.98</v>
      </c>
      <c r="E14" s="5">
        <f t="shared" si="0"/>
        <v>13</v>
      </c>
      <c r="F14" s="4" t="str">
        <f t="shared" si="1"/>
        <v>nav</v>
      </c>
      <c r="G14" s="21">
        <v>12.34</v>
      </c>
      <c r="H14" s="5">
        <f t="shared" si="2"/>
        <v>4</v>
      </c>
      <c r="I14" s="4" t="str">
        <f t="shared" si="3"/>
        <v>nav</v>
      </c>
      <c r="J14" s="21">
        <v>9</v>
      </c>
      <c r="K14" s="15">
        <f t="shared" si="4"/>
        <v>4</v>
      </c>
      <c r="L14" s="104" t="str">
        <f t="shared" si="5"/>
        <v>nav</v>
      </c>
      <c r="M14" s="21" t="s">
        <v>215</v>
      </c>
      <c r="N14" s="5" t="str">
        <f t="shared" si="6"/>
        <v>nav</v>
      </c>
      <c r="O14" s="19" t="str">
        <f t="shared" si="7"/>
        <v>nav</v>
      </c>
      <c r="P14" s="21">
        <v>10.199999999999999</v>
      </c>
      <c r="Q14" s="5">
        <f t="shared" si="8"/>
        <v>11</v>
      </c>
      <c r="R14" s="4" t="str">
        <f t="shared" si="9"/>
        <v>nav</v>
      </c>
      <c r="S14" s="21" t="s">
        <v>240</v>
      </c>
      <c r="T14" s="10">
        <f t="shared" si="10"/>
        <v>14</v>
      </c>
      <c r="U14" s="8" t="str">
        <f t="shared" si="11"/>
        <v>nav</v>
      </c>
      <c r="V14" s="13" t="str">
        <f t="shared" si="13"/>
        <v>nav</v>
      </c>
      <c r="W14" s="24" t="str">
        <f t="shared" si="14"/>
        <v/>
      </c>
      <c r="X14" s="294" t="str">
        <f t="shared" si="12"/>
        <v/>
      </c>
      <c r="Y14" s="270"/>
    </row>
    <row r="15" spans="1:25" x14ac:dyDescent="0.2">
      <c r="A15" s="120" t="s">
        <v>26</v>
      </c>
      <c r="B15" s="138">
        <v>20</v>
      </c>
      <c r="C15" s="117" t="s">
        <v>46</v>
      </c>
      <c r="D15" s="21">
        <v>2.09</v>
      </c>
      <c r="E15" s="5">
        <f t="shared" si="0"/>
        <v>10</v>
      </c>
      <c r="F15" s="4">
        <f t="shared" si="1"/>
        <v>9</v>
      </c>
      <c r="G15" s="21">
        <v>10</v>
      </c>
      <c r="H15" s="5">
        <f t="shared" si="2"/>
        <v>17</v>
      </c>
      <c r="I15" s="4">
        <f t="shared" si="3"/>
        <v>13</v>
      </c>
      <c r="J15" s="21">
        <v>6</v>
      </c>
      <c r="K15" s="15">
        <f t="shared" si="4"/>
        <v>8</v>
      </c>
      <c r="L15" s="143">
        <f t="shared" si="5"/>
        <v>5</v>
      </c>
      <c r="M15" s="21">
        <v>40</v>
      </c>
      <c r="N15" s="5">
        <f t="shared" si="6"/>
        <v>10</v>
      </c>
      <c r="O15" s="19">
        <f t="shared" si="7"/>
        <v>9</v>
      </c>
      <c r="P15" s="21">
        <v>10.1</v>
      </c>
      <c r="Q15" s="5">
        <f t="shared" si="8"/>
        <v>10</v>
      </c>
      <c r="R15" s="4">
        <f t="shared" si="9"/>
        <v>8</v>
      </c>
      <c r="S15" s="21" t="s">
        <v>237</v>
      </c>
      <c r="T15" s="10">
        <f t="shared" si="10"/>
        <v>12</v>
      </c>
      <c r="U15" s="8">
        <f t="shared" si="11"/>
        <v>12</v>
      </c>
      <c r="V15" s="13" t="str">
        <f t="shared" si="13"/>
        <v/>
      </c>
      <c r="W15" s="24">
        <f t="shared" si="14"/>
        <v>9.3333333333333339</v>
      </c>
      <c r="X15" s="294">
        <f t="shared" si="12"/>
        <v>11</v>
      </c>
      <c r="Y15" s="271" t="s">
        <v>265</v>
      </c>
    </row>
    <row r="16" spans="1:25" ht="15" customHeight="1" x14ac:dyDescent="0.2">
      <c r="A16" s="128" t="s">
        <v>52</v>
      </c>
      <c r="B16" s="138">
        <v>22</v>
      </c>
      <c r="C16" s="115" t="s">
        <v>42</v>
      </c>
      <c r="D16" s="21">
        <v>1.9</v>
      </c>
      <c r="E16" s="5">
        <f t="shared" si="0"/>
        <v>16</v>
      </c>
      <c r="F16" s="4">
        <f t="shared" si="1"/>
        <v>13</v>
      </c>
      <c r="G16" s="21">
        <v>11.4</v>
      </c>
      <c r="H16" s="5">
        <f t="shared" si="2"/>
        <v>12</v>
      </c>
      <c r="I16" s="4">
        <f t="shared" si="3"/>
        <v>9</v>
      </c>
      <c r="J16" s="21">
        <v>1</v>
      </c>
      <c r="K16" s="15">
        <f t="shared" si="4"/>
        <v>18</v>
      </c>
      <c r="L16" s="90">
        <f t="shared" si="5"/>
        <v>13</v>
      </c>
      <c r="M16" s="21">
        <v>33</v>
      </c>
      <c r="N16" s="5">
        <f t="shared" si="6"/>
        <v>16</v>
      </c>
      <c r="O16" s="19">
        <f t="shared" si="7"/>
        <v>12</v>
      </c>
      <c r="P16" s="21">
        <v>10.9</v>
      </c>
      <c r="Q16" s="5">
        <f t="shared" si="8"/>
        <v>18</v>
      </c>
      <c r="R16" s="4">
        <f t="shared" si="9"/>
        <v>13</v>
      </c>
      <c r="S16" s="21" t="s">
        <v>239</v>
      </c>
      <c r="T16" s="10">
        <f t="shared" si="10"/>
        <v>18</v>
      </c>
      <c r="U16" s="8">
        <f t="shared" si="11"/>
        <v>13</v>
      </c>
      <c r="V16" s="13" t="str">
        <f t="shared" si="13"/>
        <v/>
      </c>
      <c r="W16" s="24">
        <f t="shared" si="14"/>
        <v>12.166666666666666</v>
      </c>
      <c r="X16" s="294">
        <f t="shared" si="12"/>
        <v>17</v>
      </c>
      <c r="Y16" s="271" t="s">
        <v>280</v>
      </c>
    </row>
    <row r="17" spans="1:25" hidden="1" x14ac:dyDescent="0.2">
      <c r="A17" s="120" t="s">
        <v>26</v>
      </c>
      <c r="B17" s="139">
        <v>28</v>
      </c>
      <c r="C17" s="116" t="s">
        <v>43</v>
      </c>
      <c r="D17" s="69"/>
      <c r="E17" s="5" t="str">
        <f t="shared" si="0"/>
        <v/>
      </c>
      <c r="F17" s="4" t="str">
        <f t="shared" si="1"/>
        <v/>
      </c>
      <c r="G17" s="69"/>
      <c r="H17" s="5" t="str">
        <f t="shared" si="2"/>
        <v/>
      </c>
      <c r="I17" s="4" t="str">
        <f t="shared" si="3"/>
        <v/>
      </c>
      <c r="J17" s="69"/>
      <c r="K17" s="15" t="str">
        <f t="shared" si="4"/>
        <v/>
      </c>
      <c r="L17" s="90" t="str">
        <f t="shared" si="5"/>
        <v/>
      </c>
      <c r="M17" s="69"/>
      <c r="N17" s="5" t="str">
        <f t="shared" si="6"/>
        <v/>
      </c>
      <c r="O17" s="19" t="str">
        <f t="shared" si="7"/>
        <v/>
      </c>
      <c r="P17" s="69"/>
      <c r="Q17" s="5" t="str">
        <f t="shared" si="8"/>
        <v/>
      </c>
      <c r="R17" s="4" t="str">
        <f t="shared" si="9"/>
        <v/>
      </c>
      <c r="S17" s="69"/>
      <c r="T17" s="10" t="str">
        <f t="shared" si="10"/>
        <v/>
      </c>
      <c r="U17" s="8" t="str">
        <f t="shared" si="11"/>
        <v/>
      </c>
      <c r="V17" s="13" t="str">
        <f t="shared" si="13"/>
        <v/>
      </c>
      <c r="W17" s="24" t="str">
        <f t="shared" si="14"/>
        <v/>
      </c>
      <c r="X17" s="294" t="str">
        <f t="shared" si="12"/>
        <v/>
      </c>
      <c r="Y17" s="271"/>
    </row>
    <row r="18" spans="1:25" hidden="1" x14ac:dyDescent="0.2">
      <c r="A18" s="120" t="s">
        <v>26</v>
      </c>
      <c r="B18" s="138">
        <v>27</v>
      </c>
      <c r="C18" s="115" t="s">
        <v>42</v>
      </c>
      <c r="D18" s="69"/>
      <c r="E18" s="5" t="str">
        <f t="shared" si="0"/>
        <v/>
      </c>
      <c r="F18" s="4" t="str">
        <f t="shared" si="1"/>
        <v/>
      </c>
      <c r="G18" s="69"/>
      <c r="H18" s="5" t="str">
        <f t="shared" si="2"/>
        <v/>
      </c>
      <c r="I18" s="4" t="str">
        <f t="shared" si="3"/>
        <v/>
      </c>
      <c r="J18" s="69"/>
      <c r="K18" s="15" t="str">
        <f t="shared" si="4"/>
        <v/>
      </c>
      <c r="L18" s="90" t="str">
        <f t="shared" si="5"/>
        <v/>
      </c>
      <c r="M18" s="69"/>
      <c r="N18" s="5" t="str">
        <f t="shared" si="6"/>
        <v/>
      </c>
      <c r="O18" s="19" t="str">
        <f t="shared" si="7"/>
        <v/>
      </c>
      <c r="P18" s="69"/>
      <c r="Q18" s="5" t="str">
        <f t="shared" si="8"/>
        <v/>
      </c>
      <c r="R18" s="4" t="str">
        <f t="shared" si="9"/>
        <v/>
      </c>
      <c r="S18" s="69"/>
      <c r="T18" s="10" t="str">
        <f t="shared" si="10"/>
        <v/>
      </c>
      <c r="U18" s="8" t="str">
        <f t="shared" si="11"/>
        <v/>
      </c>
      <c r="V18" s="13" t="str">
        <f t="shared" si="13"/>
        <v/>
      </c>
      <c r="W18" s="24" t="str">
        <f t="shared" si="14"/>
        <v/>
      </c>
      <c r="X18" s="294" t="str">
        <f t="shared" si="12"/>
        <v/>
      </c>
      <c r="Y18" s="271"/>
    </row>
    <row r="19" spans="1:25" x14ac:dyDescent="0.2">
      <c r="A19" s="120" t="s">
        <v>26</v>
      </c>
      <c r="B19" s="139">
        <v>23</v>
      </c>
      <c r="C19" s="116" t="s">
        <v>43</v>
      </c>
      <c r="D19" s="21">
        <v>1.87</v>
      </c>
      <c r="E19" s="5">
        <f t="shared" si="0"/>
        <v>18</v>
      </c>
      <c r="F19" s="4">
        <f t="shared" si="1"/>
        <v>14</v>
      </c>
      <c r="G19" s="21">
        <v>11.2</v>
      </c>
      <c r="H19" s="5">
        <f t="shared" si="2"/>
        <v>14</v>
      </c>
      <c r="I19" s="4">
        <f t="shared" si="3"/>
        <v>11</v>
      </c>
      <c r="J19" s="21">
        <v>0</v>
      </c>
      <c r="K19" s="15">
        <f t="shared" si="4"/>
        <v>20</v>
      </c>
      <c r="L19" s="90">
        <f t="shared" si="5"/>
        <v>15</v>
      </c>
      <c r="M19" s="21">
        <v>32</v>
      </c>
      <c r="N19" s="5">
        <f t="shared" si="6"/>
        <v>18</v>
      </c>
      <c r="O19" s="19">
        <f t="shared" si="7"/>
        <v>14</v>
      </c>
      <c r="P19" s="21">
        <v>10.199999999999999</v>
      </c>
      <c r="Q19" s="5">
        <f t="shared" si="8"/>
        <v>11</v>
      </c>
      <c r="R19" s="4">
        <f t="shared" si="9"/>
        <v>9</v>
      </c>
      <c r="S19" s="21" t="s">
        <v>238</v>
      </c>
      <c r="T19" s="10">
        <f t="shared" si="10"/>
        <v>19</v>
      </c>
      <c r="U19" s="8">
        <f t="shared" si="11"/>
        <v>14</v>
      </c>
      <c r="V19" s="13" t="str">
        <f t="shared" si="13"/>
        <v/>
      </c>
      <c r="W19" s="24">
        <f t="shared" si="14"/>
        <v>12.833333333333334</v>
      </c>
      <c r="X19" s="294">
        <f t="shared" si="12"/>
        <v>18</v>
      </c>
      <c r="Y19" s="271" t="s">
        <v>281</v>
      </c>
    </row>
    <row r="20" spans="1:25" x14ac:dyDescent="0.2">
      <c r="A20" s="120" t="s">
        <v>26</v>
      </c>
      <c r="B20" s="138">
        <v>24</v>
      </c>
      <c r="C20" s="119" t="s">
        <v>31</v>
      </c>
      <c r="D20" s="21">
        <v>1.85</v>
      </c>
      <c r="E20" s="5">
        <f t="shared" si="0"/>
        <v>20</v>
      </c>
      <c r="F20" s="4">
        <f t="shared" si="1"/>
        <v>15</v>
      </c>
      <c r="G20" s="21">
        <v>12.25</v>
      </c>
      <c r="H20" s="5">
        <f t="shared" si="2"/>
        <v>6</v>
      </c>
      <c r="I20" s="4">
        <f t="shared" si="3"/>
        <v>4</v>
      </c>
      <c r="J20" s="21">
        <v>2</v>
      </c>
      <c r="K20" s="15">
        <f t="shared" si="4"/>
        <v>16</v>
      </c>
      <c r="L20" s="90">
        <f t="shared" si="5"/>
        <v>11</v>
      </c>
      <c r="M20" s="21">
        <v>27</v>
      </c>
      <c r="N20" s="5">
        <f t="shared" si="6"/>
        <v>19</v>
      </c>
      <c r="O20" s="19">
        <f t="shared" si="7"/>
        <v>15</v>
      </c>
      <c r="P20" s="21">
        <v>10.199999999999999</v>
      </c>
      <c r="Q20" s="5">
        <f t="shared" si="8"/>
        <v>11</v>
      </c>
      <c r="R20" s="4">
        <f t="shared" si="9"/>
        <v>9</v>
      </c>
      <c r="S20" s="21" t="s">
        <v>220</v>
      </c>
      <c r="T20" s="10">
        <f t="shared" si="10"/>
        <v>20</v>
      </c>
      <c r="U20" s="8">
        <f t="shared" si="11"/>
        <v>15</v>
      </c>
      <c r="V20" s="13" t="str">
        <f t="shared" si="13"/>
        <v/>
      </c>
      <c r="W20" s="24">
        <f t="shared" si="14"/>
        <v>11.5</v>
      </c>
      <c r="X20" s="294">
        <f t="shared" si="12"/>
        <v>15</v>
      </c>
      <c r="Y20" s="271" t="s">
        <v>278</v>
      </c>
    </row>
    <row r="21" spans="1:25" ht="15" x14ac:dyDescent="0.25">
      <c r="A21" s="199" t="s">
        <v>47</v>
      </c>
      <c r="B21" s="200">
        <v>26</v>
      </c>
      <c r="C21" s="194" t="s">
        <v>56</v>
      </c>
      <c r="D21" s="21">
        <v>2.4</v>
      </c>
      <c r="E21" s="5">
        <f t="shared" si="0"/>
        <v>1</v>
      </c>
      <c r="F21" s="4">
        <f t="shared" si="1"/>
        <v>1</v>
      </c>
      <c r="G21" s="21">
        <v>12.3</v>
      </c>
      <c r="H21" s="5">
        <f t="shared" si="2"/>
        <v>5</v>
      </c>
      <c r="I21" s="4">
        <f t="shared" si="3"/>
        <v>3</v>
      </c>
      <c r="J21" s="21">
        <v>5</v>
      </c>
      <c r="K21" s="15">
        <f t="shared" si="4"/>
        <v>9</v>
      </c>
      <c r="L21" s="252">
        <f t="shared" si="5"/>
        <v>6</v>
      </c>
      <c r="M21" s="21">
        <v>35</v>
      </c>
      <c r="N21" s="5">
        <f t="shared" si="6"/>
        <v>13</v>
      </c>
      <c r="O21" s="19">
        <f t="shared" si="7"/>
        <v>11</v>
      </c>
      <c r="P21" s="21">
        <v>9.1</v>
      </c>
      <c r="Q21" s="5">
        <f t="shared" si="8"/>
        <v>2</v>
      </c>
      <c r="R21" s="4">
        <f t="shared" si="9"/>
        <v>1</v>
      </c>
      <c r="S21" s="21" t="s">
        <v>241</v>
      </c>
      <c r="T21" s="10">
        <f t="shared" si="10"/>
        <v>9</v>
      </c>
      <c r="U21" s="8">
        <f t="shared" si="11"/>
        <v>9</v>
      </c>
      <c r="V21" s="13" t="str">
        <f t="shared" si="13"/>
        <v/>
      </c>
      <c r="W21" s="24">
        <f t="shared" si="14"/>
        <v>5.166666666666667</v>
      </c>
      <c r="X21" s="297">
        <f t="shared" si="12"/>
        <v>6</v>
      </c>
      <c r="Y21" s="272" t="s">
        <v>274</v>
      </c>
    </row>
    <row r="22" spans="1:25" ht="15" x14ac:dyDescent="0.25">
      <c r="A22" s="199" t="s">
        <v>47</v>
      </c>
      <c r="B22" s="200">
        <v>27</v>
      </c>
      <c r="C22" s="195" t="s">
        <v>39</v>
      </c>
      <c r="D22" s="21">
        <v>2.1800000000000002</v>
      </c>
      <c r="E22" s="5">
        <f t="shared" si="0"/>
        <v>7</v>
      </c>
      <c r="F22" s="4">
        <f t="shared" si="1"/>
        <v>6</v>
      </c>
      <c r="G22" s="21">
        <v>11.35</v>
      </c>
      <c r="H22" s="5">
        <f t="shared" si="2"/>
        <v>13</v>
      </c>
      <c r="I22" s="4">
        <f t="shared" si="3"/>
        <v>10</v>
      </c>
      <c r="J22" s="21">
        <v>3</v>
      </c>
      <c r="K22" s="15">
        <f t="shared" si="4"/>
        <v>12</v>
      </c>
      <c r="L22" s="90">
        <f t="shared" si="5"/>
        <v>9</v>
      </c>
      <c r="M22" s="21">
        <v>36</v>
      </c>
      <c r="N22" s="5">
        <f t="shared" si="6"/>
        <v>12</v>
      </c>
      <c r="O22" s="19">
        <f t="shared" si="7"/>
        <v>10</v>
      </c>
      <c r="P22" s="21">
        <v>9.9</v>
      </c>
      <c r="Q22" s="5">
        <f t="shared" si="8"/>
        <v>6</v>
      </c>
      <c r="R22" s="4">
        <f t="shared" si="9"/>
        <v>5</v>
      </c>
      <c r="S22" s="21" t="s">
        <v>242</v>
      </c>
      <c r="T22" s="10">
        <f t="shared" si="10"/>
        <v>5</v>
      </c>
      <c r="U22" s="8">
        <f t="shared" si="11"/>
        <v>5</v>
      </c>
      <c r="V22" s="13" t="str">
        <f t="shared" si="13"/>
        <v/>
      </c>
      <c r="W22" s="24">
        <f t="shared" si="14"/>
        <v>7.5</v>
      </c>
      <c r="X22" s="294">
        <f t="shared" si="12"/>
        <v>7</v>
      </c>
      <c r="Y22" s="271" t="s">
        <v>270</v>
      </c>
    </row>
    <row r="23" spans="1:25" x14ac:dyDescent="0.2">
      <c r="A23" s="199" t="s">
        <v>47</v>
      </c>
      <c r="B23" s="200">
        <v>28</v>
      </c>
      <c r="C23" s="196" t="s">
        <v>50</v>
      </c>
      <c r="D23" s="21">
        <v>2.29</v>
      </c>
      <c r="E23" s="5">
        <f t="shared" si="0"/>
        <v>3</v>
      </c>
      <c r="F23" s="4">
        <f t="shared" si="1"/>
        <v>3</v>
      </c>
      <c r="G23" s="21">
        <v>12.1</v>
      </c>
      <c r="H23" s="5">
        <f t="shared" si="2"/>
        <v>9</v>
      </c>
      <c r="I23" s="4">
        <f t="shared" si="3"/>
        <v>7</v>
      </c>
      <c r="J23" s="21">
        <v>1</v>
      </c>
      <c r="K23" s="15">
        <f t="shared" si="4"/>
        <v>18</v>
      </c>
      <c r="L23" s="90">
        <f t="shared" si="5"/>
        <v>13</v>
      </c>
      <c r="M23" s="21">
        <v>33</v>
      </c>
      <c r="N23" s="5">
        <f t="shared" si="6"/>
        <v>16</v>
      </c>
      <c r="O23" s="19">
        <f t="shared" si="7"/>
        <v>12</v>
      </c>
      <c r="P23" s="21">
        <v>10.4</v>
      </c>
      <c r="Q23" s="5">
        <f t="shared" si="8"/>
        <v>15</v>
      </c>
      <c r="R23" s="4">
        <f t="shared" si="9"/>
        <v>11</v>
      </c>
      <c r="S23" s="21" t="s">
        <v>241</v>
      </c>
      <c r="T23" s="10">
        <f t="shared" si="10"/>
        <v>9</v>
      </c>
      <c r="U23" s="8">
        <f t="shared" si="11"/>
        <v>9</v>
      </c>
      <c r="V23" s="13" t="str">
        <f t="shared" si="13"/>
        <v/>
      </c>
      <c r="W23" s="24">
        <f t="shared" si="14"/>
        <v>9.1666666666666661</v>
      </c>
      <c r="X23" s="294">
        <f t="shared" si="12"/>
        <v>10</v>
      </c>
      <c r="Y23" s="271" t="s">
        <v>266</v>
      </c>
    </row>
    <row r="24" spans="1:25" x14ac:dyDescent="0.2">
      <c r="A24" s="199" t="s">
        <v>47</v>
      </c>
      <c r="B24" s="200">
        <v>29</v>
      </c>
      <c r="C24" s="197" t="s">
        <v>51</v>
      </c>
      <c r="D24" s="21">
        <v>1.86</v>
      </c>
      <c r="E24" s="5">
        <f t="shared" si="0"/>
        <v>19</v>
      </c>
      <c r="F24" s="4">
        <f t="shared" si="1"/>
        <v>15</v>
      </c>
      <c r="G24" s="21">
        <v>11.7</v>
      </c>
      <c r="H24" s="5">
        <f t="shared" si="2"/>
        <v>11</v>
      </c>
      <c r="I24" s="4">
        <f t="shared" si="3"/>
        <v>9</v>
      </c>
      <c r="J24" s="21">
        <v>0</v>
      </c>
      <c r="K24" s="15">
        <f t="shared" si="4"/>
        <v>20</v>
      </c>
      <c r="L24" s="90">
        <f t="shared" si="5"/>
        <v>15</v>
      </c>
      <c r="M24" s="21">
        <v>35</v>
      </c>
      <c r="N24" s="5">
        <f t="shared" si="6"/>
        <v>13</v>
      </c>
      <c r="O24" s="19">
        <f t="shared" si="7"/>
        <v>11</v>
      </c>
      <c r="P24" s="21">
        <v>9.9</v>
      </c>
      <c r="Q24" s="5">
        <f t="shared" si="8"/>
        <v>6</v>
      </c>
      <c r="R24" s="4">
        <f t="shared" si="9"/>
        <v>5</v>
      </c>
      <c r="S24" s="21" t="s">
        <v>243</v>
      </c>
      <c r="T24" s="10">
        <f t="shared" si="10"/>
        <v>17</v>
      </c>
      <c r="U24" s="8">
        <f t="shared" si="11"/>
        <v>13</v>
      </c>
      <c r="V24" s="13" t="str">
        <f t="shared" si="13"/>
        <v/>
      </c>
      <c r="W24" s="24">
        <f t="shared" si="14"/>
        <v>11.333333333333334</v>
      </c>
      <c r="X24" s="294">
        <f t="shared" si="12"/>
        <v>14</v>
      </c>
      <c r="Y24" s="271" t="s">
        <v>277</v>
      </c>
    </row>
    <row r="25" spans="1:25" x14ac:dyDescent="0.2">
      <c r="A25" s="199" t="s">
        <v>27</v>
      </c>
      <c r="B25" s="200">
        <v>30</v>
      </c>
      <c r="C25" s="198" t="s">
        <v>40</v>
      </c>
      <c r="D25" s="21">
        <v>1.89</v>
      </c>
      <c r="E25" s="5">
        <f t="shared" si="0"/>
        <v>17</v>
      </c>
      <c r="F25" s="4">
        <f t="shared" si="1"/>
        <v>14</v>
      </c>
      <c r="G25" s="21">
        <v>9</v>
      </c>
      <c r="H25" s="5">
        <f t="shared" si="2"/>
        <v>20</v>
      </c>
      <c r="I25" s="4">
        <f t="shared" si="3"/>
        <v>15</v>
      </c>
      <c r="J25" s="21">
        <v>3</v>
      </c>
      <c r="K25" s="15">
        <f t="shared" si="4"/>
        <v>12</v>
      </c>
      <c r="L25" s="90">
        <f t="shared" si="5"/>
        <v>9</v>
      </c>
      <c r="M25" s="21">
        <v>35</v>
      </c>
      <c r="N25" s="5">
        <f t="shared" si="6"/>
        <v>13</v>
      </c>
      <c r="O25" s="19">
        <f t="shared" si="7"/>
        <v>11</v>
      </c>
      <c r="P25" s="21">
        <v>10.199999999999999</v>
      </c>
      <c r="Q25" s="5">
        <f t="shared" si="8"/>
        <v>11</v>
      </c>
      <c r="R25" s="4">
        <f t="shared" si="9"/>
        <v>9</v>
      </c>
      <c r="S25" s="21" t="s">
        <v>282</v>
      </c>
      <c r="T25" s="10">
        <f t="shared" si="10"/>
        <v>13</v>
      </c>
      <c r="U25" s="8">
        <f t="shared" si="11"/>
        <v>13</v>
      </c>
      <c r="V25" s="13" t="str">
        <f t="shared" si="13"/>
        <v/>
      </c>
      <c r="W25" s="24">
        <f t="shared" si="14"/>
        <v>11.833333333333334</v>
      </c>
      <c r="X25" s="294">
        <f t="shared" si="12"/>
        <v>16</v>
      </c>
      <c r="Y25" s="271" t="s">
        <v>279</v>
      </c>
    </row>
    <row r="26" spans="1:25" ht="15" customHeight="1" x14ac:dyDescent="0.25">
      <c r="A26" s="199" t="s">
        <v>27</v>
      </c>
      <c r="B26" s="200">
        <v>32</v>
      </c>
      <c r="C26" s="194" t="s">
        <v>55</v>
      </c>
      <c r="D26" s="21">
        <v>2.19</v>
      </c>
      <c r="E26" s="5">
        <f t="shared" si="0"/>
        <v>6</v>
      </c>
      <c r="F26" s="4">
        <f t="shared" si="1"/>
        <v>6</v>
      </c>
      <c r="G26" s="21">
        <v>9.6</v>
      </c>
      <c r="H26" s="5">
        <f t="shared" si="2"/>
        <v>18</v>
      </c>
      <c r="I26" s="4">
        <f t="shared" si="3"/>
        <v>14</v>
      </c>
      <c r="J26" s="21">
        <v>8</v>
      </c>
      <c r="K26" s="15">
        <f t="shared" si="4"/>
        <v>5</v>
      </c>
      <c r="L26" s="90">
        <f t="shared" si="5"/>
        <v>4</v>
      </c>
      <c r="M26" s="21">
        <v>37</v>
      </c>
      <c r="N26" s="5">
        <f t="shared" si="6"/>
        <v>11</v>
      </c>
      <c r="O26" s="19">
        <f t="shared" si="7"/>
        <v>10</v>
      </c>
      <c r="P26" s="21">
        <v>9</v>
      </c>
      <c r="Q26" s="5">
        <f t="shared" si="8"/>
        <v>1</v>
      </c>
      <c r="R26" s="4">
        <f t="shared" si="9"/>
        <v>1</v>
      </c>
      <c r="S26" s="21" t="s">
        <v>252</v>
      </c>
      <c r="T26" s="10">
        <f t="shared" si="10"/>
        <v>16</v>
      </c>
      <c r="U26" s="8">
        <f t="shared" si="11"/>
        <v>13</v>
      </c>
      <c r="V26" s="13" t="str">
        <f t="shared" si="13"/>
        <v/>
      </c>
      <c r="W26" s="24">
        <f t="shared" si="14"/>
        <v>8</v>
      </c>
      <c r="X26" s="294">
        <f t="shared" si="12"/>
        <v>8</v>
      </c>
      <c r="Y26" s="271" t="s">
        <v>267</v>
      </c>
    </row>
    <row r="27" spans="1:25" ht="14.45" customHeight="1" x14ac:dyDescent="0.25">
      <c r="A27" s="120" t="s">
        <v>26</v>
      </c>
      <c r="B27" s="140">
        <v>33</v>
      </c>
      <c r="C27" s="192" t="s">
        <v>54</v>
      </c>
      <c r="D27" s="21">
        <v>1.98</v>
      </c>
      <c r="E27" s="5">
        <f t="shared" si="0"/>
        <v>13</v>
      </c>
      <c r="F27" s="4" t="str">
        <f t="shared" si="1"/>
        <v>nav</v>
      </c>
      <c r="G27" s="21">
        <v>10.41</v>
      </c>
      <c r="H27" s="5">
        <f t="shared" si="2"/>
        <v>16</v>
      </c>
      <c r="I27" s="4" t="str">
        <f t="shared" si="3"/>
        <v>nav</v>
      </c>
      <c r="J27" s="21">
        <v>3</v>
      </c>
      <c r="K27" s="15">
        <f t="shared" si="4"/>
        <v>12</v>
      </c>
      <c r="L27" s="252" t="str">
        <f t="shared" si="5"/>
        <v>nav</v>
      </c>
      <c r="M27" s="21" t="s">
        <v>215</v>
      </c>
      <c r="N27" s="5" t="str">
        <f t="shared" si="6"/>
        <v>nav</v>
      </c>
      <c r="O27" s="19" t="str">
        <f t="shared" si="7"/>
        <v>nav</v>
      </c>
      <c r="P27" s="21">
        <v>10.7</v>
      </c>
      <c r="Q27" s="5">
        <f t="shared" si="8"/>
        <v>16</v>
      </c>
      <c r="R27" s="4" t="str">
        <f t="shared" si="9"/>
        <v>nav</v>
      </c>
      <c r="S27" s="21" t="s">
        <v>217</v>
      </c>
      <c r="T27" s="10">
        <f t="shared" si="10"/>
        <v>15</v>
      </c>
      <c r="U27" s="66" t="str">
        <f t="shared" si="11"/>
        <v>nav</v>
      </c>
      <c r="V27" s="67" t="str">
        <f t="shared" si="13"/>
        <v>nav</v>
      </c>
      <c r="W27" s="68" t="str">
        <f t="shared" si="14"/>
        <v/>
      </c>
      <c r="X27" s="298" t="str">
        <f t="shared" si="12"/>
        <v/>
      </c>
      <c r="Y27" s="273"/>
    </row>
    <row r="28" spans="1:25" ht="17.45" customHeight="1" x14ac:dyDescent="0.2">
      <c r="A28" s="103"/>
      <c r="B28" s="164"/>
      <c r="C28" s="155"/>
      <c r="D28" s="21"/>
      <c r="E28" s="5" t="str">
        <f t="shared" si="0"/>
        <v/>
      </c>
      <c r="F28" s="4" t="str">
        <f t="shared" si="1"/>
        <v/>
      </c>
      <c r="G28" s="21"/>
      <c r="H28" s="5" t="str">
        <f t="shared" si="2"/>
        <v/>
      </c>
      <c r="I28" s="4" t="str">
        <f t="shared" si="3"/>
        <v/>
      </c>
      <c r="J28" s="21"/>
      <c r="K28" s="15" t="str">
        <f t="shared" si="4"/>
        <v/>
      </c>
      <c r="L28" s="90" t="str">
        <f t="shared" si="5"/>
        <v/>
      </c>
      <c r="M28" s="21"/>
      <c r="N28" s="5" t="str">
        <f t="shared" si="6"/>
        <v/>
      </c>
      <c r="O28" s="19" t="str">
        <f t="shared" si="7"/>
        <v/>
      </c>
      <c r="P28" s="21"/>
      <c r="Q28" s="5" t="str">
        <f t="shared" si="8"/>
        <v/>
      </c>
      <c r="R28" s="4" t="str">
        <f t="shared" si="9"/>
        <v/>
      </c>
      <c r="S28" s="21"/>
      <c r="T28" s="10" t="str">
        <f t="shared" si="10"/>
        <v/>
      </c>
      <c r="U28" s="8" t="str">
        <f t="shared" si="11"/>
        <v/>
      </c>
      <c r="V28" s="13" t="str">
        <f t="shared" si="13"/>
        <v/>
      </c>
      <c r="W28" s="24" t="str">
        <f t="shared" si="14"/>
        <v/>
      </c>
      <c r="X28" s="80" t="str">
        <f t="shared" si="12"/>
        <v/>
      </c>
    </row>
    <row r="29" spans="1:25" hidden="1" x14ac:dyDescent="0.2">
      <c r="A29" s="126"/>
      <c r="B29" s="141">
        <v>44</v>
      </c>
      <c r="C29" s="129"/>
      <c r="D29" s="22"/>
      <c r="E29" s="5" t="str">
        <f t="shared" si="0"/>
        <v/>
      </c>
      <c r="F29" s="4" t="str">
        <f t="shared" si="1"/>
        <v/>
      </c>
      <c r="G29" s="22"/>
      <c r="H29" s="5" t="str">
        <f t="shared" si="2"/>
        <v/>
      </c>
      <c r="I29" s="4" t="str">
        <f t="shared" si="3"/>
        <v/>
      </c>
      <c r="J29" s="22"/>
      <c r="K29" s="15" t="str">
        <f t="shared" si="4"/>
        <v/>
      </c>
      <c r="L29" s="90" t="str">
        <f t="shared" si="5"/>
        <v/>
      </c>
      <c r="M29" s="22"/>
      <c r="N29" s="5" t="str">
        <f t="shared" si="6"/>
        <v/>
      </c>
      <c r="O29" s="19" t="str">
        <f t="shared" si="7"/>
        <v/>
      </c>
      <c r="P29" s="22"/>
      <c r="Q29" s="5" t="str">
        <f t="shared" si="8"/>
        <v/>
      </c>
      <c r="R29" s="4" t="str">
        <f t="shared" si="9"/>
        <v/>
      </c>
      <c r="S29" s="22"/>
      <c r="T29" s="10" t="str">
        <f t="shared" si="10"/>
        <v/>
      </c>
      <c r="U29" s="8" t="str">
        <f t="shared" si="11"/>
        <v/>
      </c>
      <c r="V29" s="13" t="str">
        <f t="shared" si="13"/>
        <v/>
      </c>
      <c r="W29" s="24" t="str">
        <f t="shared" si="14"/>
        <v/>
      </c>
      <c r="X29" s="80" t="str">
        <f t="shared" si="12"/>
        <v/>
      </c>
    </row>
    <row r="30" spans="1:25" hidden="1" x14ac:dyDescent="0.2">
      <c r="A30" s="126"/>
      <c r="B30" s="141">
        <v>45</v>
      </c>
      <c r="C30" s="129"/>
      <c r="D30" s="22"/>
      <c r="E30" s="5" t="str">
        <f t="shared" si="0"/>
        <v/>
      </c>
      <c r="F30" s="4" t="str">
        <f t="shared" si="1"/>
        <v/>
      </c>
      <c r="G30" s="22"/>
      <c r="H30" s="5" t="str">
        <f t="shared" si="2"/>
        <v/>
      </c>
      <c r="I30" s="4" t="str">
        <f t="shared" si="3"/>
        <v/>
      </c>
      <c r="J30" s="22"/>
      <c r="K30" s="15" t="str">
        <f t="shared" si="4"/>
        <v/>
      </c>
      <c r="L30" s="90" t="str">
        <f t="shared" si="5"/>
        <v/>
      </c>
      <c r="M30" s="22"/>
      <c r="N30" s="5" t="str">
        <f t="shared" si="6"/>
        <v/>
      </c>
      <c r="O30" s="19" t="str">
        <f t="shared" si="7"/>
        <v/>
      </c>
      <c r="P30" s="22"/>
      <c r="Q30" s="5" t="str">
        <f t="shared" si="8"/>
        <v/>
      </c>
      <c r="R30" s="4" t="str">
        <f t="shared" si="9"/>
        <v/>
      </c>
      <c r="S30" s="22"/>
      <c r="T30" s="10" t="str">
        <f t="shared" si="10"/>
        <v/>
      </c>
      <c r="U30" s="8" t="str">
        <f t="shared" si="11"/>
        <v/>
      </c>
      <c r="V30" s="13" t="str">
        <f t="shared" si="13"/>
        <v/>
      </c>
      <c r="W30" s="24" t="str">
        <f t="shared" si="14"/>
        <v/>
      </c>
      <c r="X30" s="80" t="str">
        <f t="shared" si="12"/>
        <v/>
      </c>
    </row>
    <row r="31" spans="1:25" hidden="1" x14ac:dyDescent="0.2">
      <c r="A31" s="126"/>
      <c r="B31" s="141">
        <v>46</v>
      </c>
      <c r="C31" s="142"/>
      <c r="D31" s="22"/>
      <c r="E31" s="5" t="str">
        <f t="shared" si="0"/>
        <v/>
      </c>
      <c r="F31" s="4" t="str">
        <f t="shared" si="1"/>
        <v/>
      </c>
      <c r="G31" s="22"/>
      <c r="H31" s="5" t="str">
        <f t="shared" si="2"/>
        <v/>
      </c>
      <c r="I31" s="4" t="str">
        <f t="shared" si="3"/>
        <v/>
      </c>
      <c r="J31" s="22"/>
      <c r="K31" s="15" t="str">
        <f t="shared" si="4"/>
        <v/>
      </c>
      <c r="L31" s="90" t="str">
        <f t="shared" si="5"/>
        <v/>
      </c>
      <c r="M31" s="22"/>
      <c r="N31" s="5" t="str">
        <f t="shared" si="6"/>
        <v/>
      </c>
      <c r="O31" s="19" t="str">
        <f t="shared" si="7"/>
        <v/>
      </c>
      <c r="P31" s="22"/>
      <c r="Q31" s="5" t="str">
        <f t="shared" si="8"/>
        <v/>
      </c>
      <c r="R31" s="4" t="str">
        <f t="shared" si="9"/>
        <v/>
      </c>
      <c r="S31" s="22"/>
      <c r="T31" s="10" t="str">
        <f t="shared" si="10"/>
        <v/>
      </c>
      <c r="U31" s="8" t="str">
        <f t="shared" si="11"/>
        <v/>
      </c>
      <c r="V31" s="13" t="str">
        <f t="shared" si="13"/>
        <v/>
      </c>
      <c r="W31" s="24" t="str">
        <f t="shared" si="14"/>
        <v/>
      </c>
      <c r="X31" s="80" t="str">
        <f t="shared" si="12"/>
        <v/>
      </c>
    </row>
    <row r="32" spans="1:25" x14ac:dyDescent="0.2">
      <c r="A32" s="103"/>
      <c r="B32" s="164"/>
      <c r="C32" s="55"/>
      <c r="D32" s="22"/>
      <c r="E32" s="5" t="str">
        <f t="shared" si="0"/>
        <v/>
      </c>
      <c r="F32" s="4" t="str">
        <f t="shared" si="1"/>
        <v/>
      </c>
      <c r="G32" s="22"/>
      <c r="H32" s="5" t="str">
        <f t="shared" si="2"/>
        <v/>
      </c>
      <c r="I32" s="4" t="str">
        <f t="shared" si="3"/>
        <v/>
      </c>
      <c r="J32" s="22"/>
      <c r="K32" s="15" t="str">
        <f t="shared" si="4"/>
        <v/>
      </c>
      <c r="L32" s="90" t="str">
        <f t="shared" si="5"/>
        <v/>
      </c>
      <c r="M32" s="22"/>
      <c r="N32" s="5" t="str">
        <f t="shared" si="6"/>
        <v/>
      </c>
      <c r="O32" s="19" t="str">
        <f t="shared" si="7"/>
        <v/>
      </c>
      <c r="P32" s="22"/>
      <c r="Q32" s="5" t="str">
        <f t="shared" si="8"/>
        <v/>
      </c>
      <c r="R32" s="4" t="str">
        <f t="shared" si="9"/>
        <v/>
      </c>
      <c r="S32" s="22"/>
      <c r="T32" s="10" t="str">
        <f t="shared" si="10"/>
        <v/>
      </c>
      <c r="U32" s="8" t="str">
        <f t="shared" si="11"/>
        <v/>
      </c>
      <c r="V32" s="13" t="str">
        <f t="shared" si="13"/>
        <v/>
      </c>
      <c r="W32" s="24" t="str">
        <f t="shared" si="14"/>
        <v/>
      </c>
      <c r="X32" s="80" t="str">
        <f t="shared" si="12"/>
        <v/>
      </c>
    </row>
    <row r="33" spans="1:25" x14ac:dyDescent="0.2">
      <c r="A33" s="103"/>
      <c r="B33" s="164"/>
      <c r="C33" s="38"/>
      <c r="D33" s="22"/>
      <c r="E33" s="5" t="str">
        <f t="shared" si="0"/>
        <v/>
      </c>
      <c r="F33" s="4" t="str">
        <f t="shared" si="1"/>
        <v/>
      </c>
      <c r="G33" s="22"/>
      <c r="H33" s="5" t="str">
        <f t="shared" si="2"/>
        <v/>
      </c>
      <c r="I33" s="4" t="str">
        <f t="shared" si="3"/>
        <v/>
      </c>
      <c r="J33" s="22"/>
      <c r="K33" s="15" t="str">
        <f t="shared" si="4"/>
        <v/>
      </c>
      <c r="L33" s="90" t="str">
        <f t="shared" si="5"/>
        <v/>
      </c>
      <c r="M33" s="22"/>
      <c r="N33" s="5" t="str">
        <f t="shared" si="6"/>
        <v/>
      </c>
      <c r="O33" s="19" t="str">
        <f t="shared" si="7"/>
        <v/>
      </c>
      <c r="P33" s="22"/>
      <c r="Q33" s="5" t="str">
        <f t="shared" si="8"/>
        <v/>
      </c>
      <c r="R33" s="4" t="str">
        <f t="shared" si="9"/>
        <v/>
      </c>
      <c r="S33" s="22"/>
      <c r="T33" s="10" t="str">
        <f t="shared" si="10"/>
        <v/>
      </c>
      <c r="U33" s="8" t="str">
        <f t="shared" si="11"/>
        <v/>
      </c>
      <c r="V33" s="13" t="str">
        <f t="shared" si="13"/>
        <v/>
      </c>
      <c r="W33" s="24" t="str">
        <f t="shared" si="14"/>
        <v/>
      </c>
      <c r="X33" s="80" t="str">
        <f t="shared" si="12"/>
        <v/>
      </c>
    </row>
    <row r="34" spans="1:25" ht="15" x14ac:dyDescent="0.25">
      <c r="A34" s="103"/>
      <c r="B34" s="164"/>
      <c r="C34" s="170"/>
      <c r="D34" s="21"/>
      <c r="E34" s="5" t="str">
        <f t="shared" si="0"/>
        <v/>
      </c>
      <c r="F34" s="4" t="str">
        <f t="shared" si="1"/>
        <v/>
      </c>
      <c r="G34" s="21"/>
      <c r="H34" s="5" t="str">
        <f t="shared" si="2"/>
        <v/>
      </c>
      <c r="I34" s="4" t="str">
        <f t="shared" si="3"/>
        <v/>
      </c>
      <c r="J34" s="21"/>
      <c r="K34" s="15" t="str">
        <f t="shared" si="4"/>
        <v/>
      </c>
      <c r="L34" s="90" t="str">
        <f t="shared" si="5"/>
        <v/>
      </c>
      <c r="M34" s="21"/>
      <c r="N34" s="5" t="str">
        <f t="shared" si="6"/>
        <v/>
      </c>
      <c r="O34" s="19" t="str">
        <f t="shared" si="7"/>
        <v/>
      </c>
      <c r="P34" s="21"/>
      <c r="Q34" s="5" t="str">
        <f t="shared" si="8"/>
        <v/>
      </c>
      <c r="R34" s="4" t="str">
        <f t="shared" si="9"/>
        <v/>
      </c>
      <c r="S34" s="21"/>
      <c r="T34" s="10" t="str">
        <f t="shared" si="10"/>
        <v/>
      </c>
      <c r="U34" s="8" t="str">
        <f t="shared" si="11"/>
        <v/>
      </c>
      <c r="V34" s="13" t="str">
        <f t="shared" si="13"/>
        <v/>
      </c>
      <c r="W34" s="24" t="str">
        <f t="shared" si="14"/>
        <v/>
      </c>
      <c r="X34" s="80" t="str">
        <f t="shared" si="12"/>
        <v/>
      </c>
    </row>
    <row r="35" spans="1:25" ht="15" x14ac:dyDescent="0.25">
      <c r="A35" s="103"/>
      <c r="B35" s="164"/>
      <c r="C35" s="171"/>
      <c r="D35" s="22"/>
      <c r="E35" s="5" t="str">
        <f t="shared" si="0"/>
        <v/>
      </c>
      <c r="F35" s="4" t="str">
        <f t="shared" si="1"/>
        <v/>
      </c>
      <c r="G35" s="22"/>
      <c r="H35" s="5" t="str">
        <f t="shared" si="2"/>
        <v/>
      </c>
      <c r="I35" s="4" t="str">
        <f t="shared" si="3"/>
        <v/>
      </c>
      <c r="J35" s="22"/>
      <c r="K35" s="15" t="str">
        <f t="shared" si="4"/>
        <v/>
      </c>
      <c r="L35" s="90" t="str">
        <f t="shared" si="5"/>
        <v/>
      </c>
      <c r="M35" s="22"/>
      <c r="N35" s="5" t="str">
        <f t="shared" si="6"/>
        <v/>
      </c>
      <c r="O35" s="19" t="str">
        <f t="shared" si="7"/>
        <v/>
      </c>
      <c r="P35" s="22"/>
      <c r="Q35" s="5" t="str">
        <f t="shared" si="8"/>
        <v/>
      </c>
      <c r="R35" s="4" t="str">
        <f t="shared" si="9"/>
        <v/>
      </c>
      <c r="S35" s="22"/>
      <c r="T35" s="10" t="str">
        <f t="shared" si="10"/>
        <v/>
      </c>
      <c r="U35" s="8" t="str">
        <f t="shared" si="11"/>
        <v/>
      </c>
      <c r="V35" s="13" t="str">
        <f t="shared" si="13"/>
        <v/>
      </c>
      <c r="W35" s="24" t="str">
        <f t="shared" si="14"/>
        <v/>
      </c>
      <c r="X35" s="80" t="str">
        <f t="shared" si="12"/>
        <v/>
      </c>
    </row>
    <row r="36" spans="1:25" ht="14.45" customHeight="1" x14ac:dyDescent="0.25">
      <c r="A36" s="103"/>
      <c r="B36" s="164"/>
      <c r="C36" s="170"/>
      <c r="D36" s="21"/>
      <c r="E36" s="5" t="str">
        <f t="shared" si="0"/>
        <v/>
      </c>
      <c r="F36" s="4" t="str">
        <f t="shared" si="1"/>
        <v/>
      </c>
      <c r="G36" s="21"/>
      <c r="H36" s="5" t="str">
        <f t="shared" si="2"/>
        <v/>
      </c>
      <c r="I36" s="4" t="str">
        <f t="shared" si="3"/>
        <v/>
      </c>
      <c r="J36" s="21"/>
      <c r="K36" s="15" t="str">
        <f t="shared" si="4"/>
        <v/>
      </c>
      <c r="L36" s="90" t="str">
        <f t="shared" si="5"/>
        <v/>
      </c>
      <c r="M36" s="21"/>
      <c r="N36" s="5" t="str">
        <f t="shared" si="6"/>
        <v/>
      </c>
      <c r="O36" s="19" t="str">
        <f t="shared" si="7"/>
        <v/>
      </c>
      <c r="P36" s="21"/>
      <c r="Q36" s="5" t="str">
        <f t="shared" si="8"/>
        <v/>
      </c>
      <c r="R36" s="4" t="str">
        <f t="shared" si="9"/>
        <v/>
      </c>
      <c r="S36" s="21"/>
      <c r="T36" s="10" t="str">
        <f t="shared" si="10"/>
        <v/>
      </c>
      <c r="U36" s="8" t="str">
        <f t="shared" si="11"/>
        <v/>
      </c>
      <c r="V36" s="13" t="str">
        <f t="shared" si="13"/>
        <v/>
      </c>
      <c r="W36" s="24" t="str">
        <f t="shared" si="14"/>
        <v/>
      </c>
      <c r="X36" s="80" t="str">
        <f t="shared" si="12"/>
        <v/>
      </c>
    </row>
    <row r="37" spans="1:25" ht="15" x14ac:dyDescent="0.25">
      <c r="A37" s="103"/>
      <c r="B37" s="164"/>
      <c r="C37" s="172"/>
      <c r="D37" s="21"/>
      <c r="E37" s="5" t="str">
        <f t="shared" si="0"/>
        <v/>
      </c>
      <c r="F37" s="4" t="str">
        <f t="shared" si="1"/>
        <v/>
      </c>
      <c r="G37" s="21"/>
      <c r="H37" s="5" t="str">
        <f t="shared" si="2"/>
        <v/>
      </c>
      <c r="I37" s="4" t="str">
        <f t="shared" si="3"/>
        <v/>
      </c>
      <c r="J37" s="21"/>
      <c r="K37" s="15" t="str">
        <f t="shared" si="4"/>
        <v/>
      </c>
      <c r="L37" s="90" t="str">
        <f t="shared" si="5"/>
        <v/>
      </c>
      <c r="M37" s="21"/>
      <c r="N37" s="5" t="str">
        <f t="shared" si="6"/>
        <v/>
      </c>
      <c r="O37" s="19" t="str">
        <f t="shared" si="7"/>
        <v/>
      </c>
      <c r="P37" s="21"/>
      <c r="Q37" s="5" t="str">
        <f t="shared" si="8"/>
        <v/>
      </c>
      <c r="R37" s="4" t="str">
        <f t="shared" si="9"/>
        <v/>
      </c>
      <c r="S37" s="21"/>
      <c r="T37" s="10" t="str">
        <f t="shared" si="10"/>
        <v/>
      </c>
      <c r="U37" s="8" t="str">
        <f t="shared" si="11"/>
        <v/>
      </c>
      <c r="V37" s="13" t="str">
        <f t="shared" si="13"/>
        <v/>
      </c>
      <c r="W37" s="24" t="str">
        <f t="shared" si="14"/>
        <v/>
      </c>
      <c r="X37" s="80" t="str">
        <f t="shared" si="12"/>
        <v/>
      </c>
    </row>
    <row r="38" spans="1:25" ht="15" x14ac:dyDescent="0.25">
      <c r="A38" s="103"/>
      <c r="B38" s="164"/>
      <c r="C38" s="173"/>
      <c r="D38" s="22"/>
      <c r="E38" s="5" t="str">
        <f t="shared" si="0"/>
        <v/>
      </c>
      <c r="F38" s="4" t="str">
        <f t="shared" si="1"/>
        <v/>
      </c>
      <c r="G38" s="22"/>
      <c r="H38" s="5" t="str">
        <f t="shared" si="2"/>
        <v/>
      </c>
      <c r="I38" s="4" t="str">
        <f t="shared" si="3"/>
        <v/>
      </c>
      <c r="J38" s="22"/>
      <c r="K38" s="15" t="str">
        <f t="shared" si="4"/>
        <v/>
      </c>
      <c r="L38" s="104" t="str">
        <f t="shared" si="5"/>
        <v/>
      </c>
      <c r="M38" s="22"/>
      <c r="N38" s="5" t="str">
        <f t="shared" si="6"/>
        <v/>
      </c>
      <c r="O38" s="19" t="str">
        <f t="shared" si="7"/>
        <v/>
      </c>
      <c r="P38" s="22"/>
      <c r="Q38" s="5" t="str">
        <f t="shared" si="8"/>
        <v/>
      </c>
      <c r="R38" s="4" t="str">
        <f t="shared" si="9"/>
        <v/>
      </c>
      <c r="S38" s="22"/>
      <c r="T38" s="10" t="str">
        <f t="shared" si="10"/>
        <v/>
      </c>
      <c r="U38" s="8" t="str">
        <f t="shared" si="11"/>
        <v/>
      </c>
      <c r="V38" s="13" t="str">
        <f t="shared" si="13"/>
        <v/>
      </c>
      <c r="W38" s="24" t="str">
        <f t="shared" si="14"/>
        <v/>
      </c>
      <c r="X38" s="80" t="str">
        <f t="shared" si="12"/>
        <v/>
      </c>
      <c r="Y38" s="93"/>
    </row>
    <row r="39" spans="1:25" ht="15.6" customHeight="1" x14ac:dyDescent="0.25">
      <c r="A39" s="174"/>
      <c r="B39" s="164"/>
      <c r="C39" s="175"/>
      <c r="D39" s="22"/>
      <c r="E39" s="5" t="str">
        <f t="shared" si="0"/>
        <v/>
      </c>
      <c r="F39" s="4" t="str">
        <f t="shared" si="1"/>
        <v/>
      </c>
      <c r="G39" s="22"/>
      <c r="H39" s="5" t="str">
        <f t="shared" si="2"/>
        <v/>
      </c>
      <c r="I39" s="4" t="str">
        <f t="shared" si="3"/>
        <v/>
      </c>
      <c r="J39" s="22"/>
      <c r="K39" s="15" t="str">
        <f t="shared" si="4"/>
        <v/>
      </c>
      <c r="L39" s="90" t="str">
        <f t="shared" si="5"/>
        <v/>
      </c>
      <c r="M39" s="22"/>
      <c r="N39" s="5" t="str">
        <f t="shared" si="6"/>
        <v/>
      </c>
      <c r="O39" s="19" t="str">
        <f t="shared" si="7"/>
        <v/>
      </c>
      <c r="P39" s="22"/>
      <c r="Q39" s="5" t="str">
        <f t="shared" si="8"/>
        <v/>
      </c>
      <c r="R39" s="4" t="str">
        <f t="shared" si="9"/>
        <v/>
      </c>
      <c r="S39" s="22"/>
      <c r="T39" s="10" t="str">
        <f t="shared" si="10"/>
        <v/>
      </c>
      <c r="U39" s="8" t="str">
        <f t="shared" si="11"/>
        <v/>
      </c>
      <c r="V39" s="13" t="str">
        <f t="shared" si="13"/>
        <v/>
      </c>
      <c r="W39" s="24" t="str">
        <f t="shared" si="14"/>
        <v/>
      </c>
      <c r="X39" s="80" t="str">
        <f t="shared" si="12"/>
        <v/>
      </c>
    </row>
    <row r="40" spans="1:25" x14ac:dyDescent="0.2">
      <c r="A40" s="130"/>
      <c r="B40" s="164"/>
      <c r="C40" s="54"/>
      <c r="D40" s="22"/>
      <c r="E40" s="5" t="str">
        <f t="shared" si="0"/>
        <v/>
      </c>
      <c r="F40" s="4" t="str">
        <f t="shared" si="1"/>
        <v/>
      </c>
      <c r="G40" s="22"/>
      <c r="H40" s="5" t="str">
        <f t="shared" si="2"/>
        <v/>
      </c>
      <c r="I40" s="4" t="str">
        <f t="shared" si="3"/>
        <v/>
      </c>
      <c r="J40" s="22"/>
      <c r="K40" s="15" t="str">
        <f t="shared" si="4"/>
        <v/>
      </c>
      <c r="L40" s="90" t="str">
        <f t="shared" si="5"/>
        <v/>
      </c>
      <c r="M40" s="22"/>
      <c r="N40" s="5" t="str">
        <f t="shared" si="6"/>
        <v/>
      </c>
      <c r="O40" s="19" t="str">
        <f t="shared" si="7"/>
        <v/>
      </c>
      <c r="P40" s="22"/>
      <c r="Q40" s="5" t="str">
        <f t="shared" si="8"/>
        <v/>
      </c>
      <c r="R40" s="4" t="str">
        <f t="shared" si="9"/>
        <v/>
      </c>
      <c r="S40" s="22"/>
      <c r="T40" s="10" t="str">
        <f t="shared" si="10"/>
        <v/>
      </c>
      <c r="U40" s="8" t="str">
        <f t="shared" si="11"/>
        <v/>
      </c>
      <c r="V40" s="13" t="str">
        <f t="shared" si="13"/>
        <v/>
      </c>
      <c r="W40" s="24" t="str">
        <f t="shared" si="14"/>
        <v/>
      </c>
      <c r="X40" s="80" t="str">
        <f t="shared" si="12"/>
        <v/>
      </c>
    </row>
    <row r="41" spans="1:25" x14ac:dyDescent="0.2">
      <c r="A41" s="130"/>
      <c r="B41" s="164"/>
      <c r="C41" s="56"/>
      <c r="D41" s="22"/>
      <c r="E41" s="5" t="str">
        <f t="shared" si="0"/>
        <v/>
      </c>
      <c r="F41" s="4" t="str">
        <f t="shared" si="1"/>
        <v/>
      </c>
      <c r="G41" s="22"/>
      <c r="H41" s="5" t="str">
        <f t="shared" si="2"/>
        <v/>
      </c>
      <c r="I41" s="4" t="str">
        <f t="shared" si="3"/>
        <v/>
      </c>
      <c r="J41" s="22"/>
      <c r="K41" s="15" t="str">
        <f t="shared" si="4"/>
        <v/>
      </c>
      <c r="L41" s="90" t="str">
        <f t="shared" si="5"/>
        <v/>
      </c>
      <c r="M41" s="22"/>
      <c r="N41" s="5" t="str">
        <f t="shared" si="6"/>
        <v/>
      </c>
      <c r="O41" s="19" t="str">
        <f t="shared" si="7"/>
        <v/>
      </c>
      <c r="P41" s="22"/>
      <c r="Q41" s="5" t="str">
        <f t="shared" si="8"/>
        <v/>
      </c>
      <c r="R41" s="4" t="str">
        <f t="shared" si="9"/>
        <v/>
      </c>
      <c r="S41" s="22"/>
      <c r="T41" s="10" t="str">
        <f t="shared" si="10"/>
        <v/>
      </c>
      <c r="U41" s="8" t="str">
        <f t="shared" si="11"/>
        <v/>
      </c>
      <c r="V41" s="13" t="str">
        <f t="shared" si="13"/>
        <v/>
      </c>
      <c r="W41" s="24" t="str">
        <f t="shared" si="14"/>
        <v/>
      </c>
      <c r="X41" s="80" t="str">
        <f t="shared" si="12"/>
        <v/>
      </c>
    </row>
    <row r="42" spans="1:25" x14ac:dyDescent="0.2">
      <c r="A42" s="103"/>
      <c r="B42" s="164"/>
      <c r="C42" s="38"/>
      <c r="D42" s="22"/>
      <c r="E42" s="5" t="str">
        <f t="shared" si="0"/>
        <v/>
      </c>
      <c r="F42" s="4" t="str">
        <f t="shared" si="1"/>
        <v/>
      </c>
      <c r="G42" s="22"/>
      <c r="H42" s="5" t="str">
        <f t="shared" si="2"/>
        <v/>
      </c>
      <c r="I42" s="4" t="str">
        <f t="shared" si="3"/>
        <v/>
      </c>
      <c r="J42" s="22"/>
      <c r="K42" s="15" t="str">
        <f t="shared" si="4"/>
        <v/>
      </c>
      <c r="L42" s="90" t="str">
        <f t="shared" si="5"/>
        <v/>
      </c>
      <c r="M42" s="22"/>
      <c r="N42" s="5" t="str">
        <f t="shared" si="6"/>
        <v/>
      </c>
      <c r="O42" s="19" t="str">
        <f t="shared" si="7"/>
        <v/>
      </c>
      <c r="P42" s="22"/>
      <c r="Q42" s="5" t="str">
        <f t="shared" si="8"/>
        <v/>
      </c>
      <c r="R42" s="4" t="str">
        <f t="shared" si="9"/>
        <v/>
      </c>
      <c r="S42" s="22"/>
      <c r="T42" s="10" t="str">
        <f t="shared" si="10"/>
        <v/>
      </c>
      <c r="U42" s="8" t="str">
        <f t="shared" si="11"/>
        <v/>
      </c>
      <c r="V42" s="13" t="str">
        <f t="shared" si="13"/>
        <v/>
      </c>
      <c r="W42" s="24" t="str">
        <f t="shared" si="14"/>
        <v/>
      </c>
      <c r="X42" s="80" t="str">
        <f t="shared" si="12"/>
        <v/>
      </c>
    </row>
    <row r="43" spans="1:25" ht="15" thickBot="1" x14ac:dyDescent="0.25">
      <c r="A43" s="103"/>
      <c r="B43" s="164"/>
      <c r="C43" s="166"/>
      <c r="D43" s="22"/>
      <c r="E43" s="5" t="str">
        <f t="shared" si="0"/>
        <v/>
      </c>
      <c r="F43" s="4" t="str">
        <f t="shared" si="1"/>
        <v/>
      </c>
      <c r="G43" s="22"/>
      <c r="H43" s="5" t="str">
        <f t="shared" si="2"/>
        <v/>
      </c>
      <c r="I43" s="4" t="str">
        <f t="shared" si="3"/>
        <v/>
      </c>
      <c r="J43" s="22"/>
      <c r="K43" s="15" t="str">
        <f t="shared" si="4"/>
        <v/>
      </c>
      <c r="L43" s="90" t="str">
        <f t="shared" si="5"/>
        <v/>
      </c>
      <c r="M43" s="22"/>
      <c r="N43" s="5" t="str">
        <f t="shared" si="6"/>
        <v/>
      </c>
      <c r="O43" s="19" t="str">
        <f t="shared" si="7"/>
        <v/>
      </c>
      <c r="P43" s="22"/>
      <c r="Q43" s="5" t="str">
        <f t="shared" si="8"/>
        <v/>
      </c>
      <c r="R43" s="4" t="str">
        <f t="shared" si="9"/>
        <v/>
      </c>
      <c r="S43" s="22"/>
      <c r="T43" s="10" t="str">
        <f t="shared" si="10"/>
        <v/>
      </c>
      <c r="U43" s="8" t="str">
        <f t="shared" si="11"/>
        <v/>
      </c>
      <c r="V43" s="13" t="str">
        <f t="shared" si="13"/>
        <v/>
      </c>
      <c r="W43" s="24" t="str">
        <f t="shared" si="14"/>
        <v/>
      </c>
      <c r="X43" s="80" t="str">
        <f t="shared" si="12"/>
        <v/>
      </c>
    </row>
    <row r="44" spans="1:25" ht="13.15" customHeight="1" x14ac:dyDescent="0.25">
      <c r="A44" s="103"/>
      <c r="B44" s="164"/>
      <c r="C44" s="167"/>
      <c r="D44" s="22"/>
      <c r="E44" s="5" t="str">
        <f t="shared" si="0"/>
        <v/>
      </c>
      <c r="F44" s="4" t="str">
        <f t="shared" si="1"/>
        <v/>
      </c>
      <c r="G44" s="22"/>
      <c r="H44" s="5" t="str">
        <f t="shared" si="2"/>
        <v/>
      </c>
      <c r="I44" s="4" t="str">
        <f t="shared" si="3"/>
        <v/>
      </c>
      <c r="J44" s="22"/>
      <c r="K44" s="15" t="str">
        <f t="shared" si="4"/>
        <v/>
      </c>
      <c r="L44" s="90" t="str">
        <f t="shared" si="5"/>
        <v/>
      </c>
      <c r="M44" s="22"/>
      <c r="N44" s="5" t="str">
        <f t="shared" si="6"/>
        <v/>
      </c>
      <c r="O44" s="19" t="str">
        <f t="shared" si="7"/>
        <v/>
      </c>
      <c r="P44" s="22"/>
      <c r="Q44" s="5" t="str">
        <f t="shared" si="8"/>
        <v/>
      </c>
      <c r="R44" s="4" t="str">
        <f t="shared" si="9"/>
        <v/>
      </c>
      <c r="S44" s="22"/>
      <c r="T44" s="10" t="str">
        <f t="shared" si="10"/>
        <v/>
      </c>
      <c r="U44" s="8" t="str">
        <f t="shared" si="11"/>
        <v/>
      </c>
      <c r="V44" s="13" t="str">
        <f t="shared" si="13"/>
        <v/>
      </c>
      <c r="W44" s="24" t="str">
        <f t="shared" si="14"/>
        <v/>
      </c>
      <c r="X44" s="80" t="str">
        <f t="shared" si="12"/>
        <v/>
      </c>
    </row>
    <row r="45" spans="1:25" x14ac:dyDescent="0.2">
      <c r="A45" s="103"/>
      <c r="B45" s="164"/>
      <c r="C45" s="54"/>
      <c r="D45" s="22"/>
      <c r="E45" s="5" t="str">
        <f t="shared" si="0"/>
        <v/>
      </c>
      <c r="F45" s="4" t="str">
        <f t="shared" si="1"/>
        <v/>
      </c>
      <c r="G45" s="22"/>
      <c r="H45" s="5" t="str">
        <f t="shared" si="2"/>
        <v/>
      </c>
      <c r="I45" s="4" t="str">
        <f t="shared" si="3"/>
        <v/>
      </c>
      <c r="J45" s="22"/>
      <c r="K45" s="15" t="str">
        <f t="shared" si="4"/>
        <v/>
      </c>
      <c r="L45" s="90" t="str">
        <f t="shared" si="5"/>
        <v/>
      </c>
      <c r="M45" s="22"/>
      <c r="N45" s="5" t="str">
        <f t="shared" si="6"/>
        <v/>
      </c>
      <c r="O45" s="19" t="str">
        <f t="shared" si="7"/>
        <v/>
      </c>
      <c r="P45" s="22"/>
      <c r="Q45" s="5" t="str">
        <f t="shared" si="8"/>
        <v/>
      </c>
      <c r="R45" s="4" t="str">
        <f t="shared" si="9"/>
        <v/>
      </c>
      <c r="S45" s="22"/>
      <c r="T45" s="10" t="str">
        <f t="shared" si="10"/>
        <v/>
      </c>
      <c r="U45" s="8" t="str">
        <f t="shared" si="11"/>
        <v/>
      </c>
      <c r="V45" s="13" t="str">
        <f t="shared" si="13"/>
        <v/>
      </c>
      <c r="W45" s="24" t="str">
        <f t="shared" si="14"/>
        <v/>
      </c>
      <c r="X45" s="80" t="str">
        <f t="shared" si="12"/>
        <v/>
      </c>
    </row>
    <row r="46" spans="1:25" x14ac:dyDescent="0.2">
      <c r="A46" s="103"/>
      <c r="B46" s="164"/>
      <c r="C46" s="165"/>
      <c r="D46" s="22"/>
      <c r="E46" s="5" t="str">
        <f t="shared" si="0"/>
        <v/>
      </c>
      <c r="F46" s="4" t="str">
        <f t="shared" si="1"/>
        <v/>
      </c>
      <c r="G46" s="22"/>
      <c r="H46" s="5" t="str">
        <f t="shared" si="2"/>
        <v/>
      </c>
      <c r="I46" s="4" t="str">
        <f t="shared" si="3"/>
        <v/>
      </c>
      <c r="J46" s="22"/>
      <c r="K46" s="15" t="str">
        <f t="shared" si="4"/>
        <v/>
      </c>
      <c r="L46" s="90" t="str">
        <f t="shared" si="5"/>
        <v/>
      </c>
      <c r="M46" s="22"/>
      <c r="N46" s="5" t="str">
        <f t="shared" si="6"/>
        <v/>
      </c>
      <c r="O46" s="19" t="str">
        <f t="shared" si="7"/>
        <v/>
      </c>
      <c r="P46" s="22"/>
      <c r="Q46" s="5" t="str">
        <f t="shared" si="8"/>
        <v/>
      </c>
      <c r="R46" s="4" t="str">
        <f t="shared" si="9"/>
        <v/>
      </c>
      <c r="S46" s="22"/>
      <c r="T46" s="10" t="str">
        <f t="shared" si="10"/>
        <v/>
      </c>
      <c r="U46" s="8" t="str">
        <f t="shared" si="11"/>
        <v/>
      </c>
      <c r="V46" s="13" t="str">
        <f t="shared" si="13"/>
        <v/>
      </c>
      <c r="W46" s="24" t="str">
        <f t="shared" si="14"/>
        <v/>
      </c>
      <c r="X46" s="80" t="str">
        <f t="shared" si="12"/>
        <v/>
      </c>
    </row>
    <row r="47" spans="1:25" x14ac:dyDescent="0.2">
      <c r="A47" s="103"/>
      <c r="B47" s="164"/>
      <c r="C47" s="168"/>
      <c r="D47" s="22"/>
      <c r="E47" s="5" t="str">
        <f t="shared" si="0"/>
        <v/>
      </c>
      <c r="F47" s="4" t="str">
        <f t="shared" si="1"/>
        <v/>
      </c>
      <c r="G47" s="22"/>
      <c r="H47" s="5" t="str">
        <f t="shared" si="2"/>
        <v/>
      </c>
      <c r="I47" s="4" t="str">
        <f t="shared" si="3"/>
        <v/>
      </c>
      <c r="J47" s="22"/>
      <c r="K47" s="15" t="str">
        <f t="shared" si="4"/>
        <v/>
      </c>
      <c r="L47" s="90" t="str">
        <f t="shared" si="5"/>
        <v/>
      </c>
      <c r="M47" s="22"/>
      <c r="N47" s="5" t="str">
        <f t="shared" si="6"/>
        <v/>
      </c>
      <c r="O47" s="19" t="str">
        <f t="shared" si="7"/>
        <v/>
      </c>
      <c r="P47" s="22"/>
      <c r="Q47" s="5" t="str">
        <f t="shared" si="8"/>
        <v/>
      </c>
      <c r="R47" s="4" t="str">
        <f t="shared" si="9"/>
        <v/>
      </c>
      <c r="S47" s="22"/>
      <c r="T47" s="10" t="str">
        <f t="shared" si="10"/>
        <v/>
      </c>
      <c r="U47" s="8" t="str">
        <f t="shared" si="11"/>
        <v/>
      </c>
      <c r="V47" s="13" t="str">
        <f t="shared" si="13"/>
        <v/>
      </c>
      <c r="W47" s="24" t="str">
        <f t="shared" si="14"/>
        <v/>
      </c>
      <c r="X47" s="80" t="str">
        <f t="shared" si="12"/>
        <v/>
      </c>
    </row>
    <row r="48" spans="1:25" x14ac:dyDescent="0.2">
      <c r="A48" s="103"/>
      <c r="B48" s="164"/>
      <c r="C48" s="169"/>
      <c r="D48" s="106"/>
      <c r="E48" s="53" t="str">
        <f t="shared" si="0"/>
        <v/>
      </c>
      <c r="F48" s="107" t="str">
        <f t="shared" si="1"/>
        <v/>
      </c>
      <c r="G48" s="106"/>
      <c r="H48" s="53" t="str">
        <f t="shared" si="2"/>
        <v/>
      </c>
      <c r="I48" s="107" t="str">
        <f t="shared" si="3"/>
        <v/>
      </c>
      <c r="J48" s="106"/>
      <c r="K48" s="18" t="str">
        <f t="shared" si="4"/>
        <v/>
      </c>
      <c r="L48" s="108" t="str">
        <f t="shared" si="5"/>
        <v/>
      </c>
      <c r="M48" s="106"/>
      <c r="N48" s="53" t="str">
        <f t="shared" si="6"/>
        <v/>
      </c>
      <c r="O48" s="109" t="str">
        <f t="shared" si="7"/>
        <v/>
      </c>
      <c r="P48" s="106"/>
      <c r="Q48" s="53" t="str">
        <f t="shared" si="8"/>
        <v/>
      </c>
      <c r="R48" s="107" t="str">
        <f t="shared" si="9"/>
        <v/>
      </c>
      <c r="S48" s="106"/>
      <c r="T48" s="110" t="str">
        <f t="shared" si="10"/>
        <v/>
      </c>
      <c r="U48" s="111" t="str">
        <f t="shared" si="11"/>
        <v/>
      </c>
      <c r="V48" s="112" t="str">
        <f>IF(OR(E48="nav",H48="nav",K48="nav",N48="nav",Q48="nav",T48="nav"),"nav","")</f>
        <v/>
      </c>
      <c r="W48" s="25" t="str">
        <f>IF(OR(AND(E48="",H48="",N48="",Q48="",T48="",K48=""),V48="nav"),"",AVERAGE(F48,I48,L48,O48,R48,U48))</f>
        <v/>
      </c>
      <c r="X48" s="80" t="str">
        <f t="shared" si="12"/>
        <v/>
      </c>
    </row>
    <row r="49" spans="3:3" x14ac:dyDescent="0.2">
      <c r="C49" s="98"/>
    </row>
    <row r="50" spans="3:3" x14ac:dyDescent="0.2">
      <c r="C50" s="98"/>
    </row>
    <row r="51" spans="3:3" x14ac:dyDescent="0.2">
      <c r="C51" s="98"/>
    </row>
    <row r="52" spans="3:3" x14ac:dyDescent="0.2">
      <c r="C52" s="97"/>
    </row>
    <row r="53" spans="3:3" x14ac:dyDescent="0.2">
      <c r="C53" s="96"/>
    </row>
    <row r="54" spans="3:3" x14ac:dyDescent="0.2">
      <c r="C54" s="96"/>
    </row>
    <row r="55" spans="3:3" x14ac:dyDescent="0.2">
      <c r="C55" s="96"/>
    </row>
    <row r="56" spans="3:3" x14ac:dyDescent="0.2">
      <c r="C56" s="97"/>
    </row>
    <row r="57" spans="3:3" x14ac:dyDescent="0.2">
      <c r="C57" s="100"/>
    </row>
    <row r="58" spans="3:3" x14ac:dyDescent="0.2">
      <c r="C58" s="97"/>
    </row>
    <row r="59" spans="3:3" x14ac:dyDescent="0.2">
      <c r="C59" s="97"/>
    </row>
    <row r="60" spans="3:3" x14ac:dyDescent="0.2">
      <c r="C60" s="97"/>
    </row>
    <row r="61" spans="3:3" x14ac:dyDescent="0.2">
      <c r="C61" s="97"/>
    </row>
    <row r="62" spans="3:3" x14ac:dyDescent="0.2">
      <c r="C62" s="97"/>
    </row>
    <row r="63" spans="3:3" x14ac:dyDescent="0.2">
      <c r="C63" s="26"/>
    </row>
    <row r="64" spans="3:3" x14ac:dyDescent="0.2">
      <c r="C64" s="26"/>
    </row>
  </sheetData>
  <mergeCells count="22">
    <mergeCell ref="B2:C2"/>
    <mergeCell ref="D2:O2"/>
    <mergeCell ref="P2:U2"/>
    <mergeCell ref="V2:W2"/>
    <mergeCell ref="X2:X4"/>
    <mergeCell ref="B3:B4"/>
    <mergeCell ref="C3:C4"/>
    <mergeCell ref="D3:E3"/>
    <mergeCell ref="F3:F4"/>
    <mergeCell ref="G3:H3"/>
    <mergeCell ref="Y2:Y4"/>
    <mergeCell ref="I3:I4"/>
    <mergeCell ref="J3:K3"/>
    <mergeCell ref="L3:L4"/>
    <mergeCell ref="M3:N3"/>
    <mergeCell ref="O3:O4"/>
    <mergeCell ref="P3:Q3"/>
    <mergeCell ref="R3:R4"/>
    <mergeCell ref="S3:T3"/>
    <mergeCell ref="U3:U4"/>
    <mergeCell ref="V3:V4"/>
    <mergeCell ref="W3:W4"/>
  </mergeCells>
  <pageMargins left="0.78740157480314965" right="0.19685039370078741" top="0.78740157480314965" bottom="0.39370078740157483" header="0" footer="0"/>
  <pageSetup paperSize="9" orientation="landscape" horizontalDpi="4294967293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4"/>
  <sheetViews>
    <sheetView zoomScaleNormal="100" workbookViewId="0">
      <selection activeCell="C6" sqref="C6"/>
    </sheetView>
  </sheetViews>
  <sheetFormatPr defaultColWidth="9" defaultRowHeight="14.25" x14ac:dyDescent="0.2"/>
  <cols>
    <col min="1" max="1" width="7.125" style="2" customWidth="1"/>
    <col min="2" max="2" width="3.625" style="1" customWidth="1"/>
    <col min="3" max="3" width="25" style="2" customWidth="1"/>
    <col min="4" max="4" width="7.375" style="1" bestFit="1" customWidth="1"/>
    <col min="5" max="5" width="4.5" style="1" bestFit="1" customWidth="1"/>
    <col min="6" max="6" width="3.5" style="1" hidden="1" customWidth="1"/>
    <col min="7" max="7" width="7.375" style="1" bestFit="1" customWidth="1"/>
    <col min="8" max="8" width="4.5" style="1" bestFit="1" customWidth="1"/>
    <col min="9" max="9" width="3.5" style="1" hidden="1" customWidth="1"/>
    <col min="10" max="10" width="7.375" style="1" bestFit="1" customWidth="1"/>
    <col min="11" max="11" width="4.5" style="1" bestFit="1" customWidth="1"/>
    <col min="12" max="12" width="3.5" style="1" hidden="1" customWidth="1"/>
    <col min="13" max="13" width="7.375" style="1" bestFit="1" customWidth="1"/>
    <col min="14" max="14" width="4.5" style="1" bestFit="1" customWidth="1"/>
    <col min="15" max="15" width="3.5" style="1" hidden="1" customWidth="1"/>
    <col min="16" max="16" width="7.375" style="1" bestFit="1" customWidth="1"/>
    <col min="17" max="17" width="4.5" style="1" bestFit="1" customWidth="1"/>
    <col min="18" max="18" width="3.5" style="1" hidden="1" customWidth="1"/>
    <col min="19" max="19" width="7.375" style="1" bestFit="1" customWidth="1"/>
    <col min="20" max="20" width="4.375" style="1" customWidth="1"/>
    <col min="21" max="21" width="0.5" style="1" hidden="1" customWidth="1"/>
    <col min="22" max="22" width="5.375" style="1" hidden="1" customWidth="1"/>
    <col min="23" max="23" width="4.5" style="1" hidden="1" customWidth="1"/>
    <col min="24" max="24" width="8.5" style="3" hidden="1" customWidth="1"/>
    <col min="25" max="16384" width="9" style="2"/>
  </cols>
  <sheetData>
    <row r="1" spans="1:25" ht="15" thickBot="1" x14ac:dyDescent="0.25">
      <c r="C1" s="2" t="s">
        <v>48</v>
      </c>
      <c r="W1" s="32"/>
    </row>
    <row r="2" spans="1:25" ht="15" thickBot="1" x14ac:dyDescent="0.25">
      <c r="B2" s="350" t="s">
        <v>321</v>
      </c>
      <c r="C2" s="351"/>
      <c r="D2" s="334" t="s">
        <v>8</v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6"/>
      <c r="P2" s="337" t="s">
        <v>9</v>
      </c>
      <c r="Q2" s="335"/>
      <c r="R2" s="335"/>
      <c r="S2" s="335"/>
      <c r="T2" s="335"/>
      <c r="U2" s="338"/>
      <c r="V2" s="339"/>
      <c r="W2" s="340"/>
      <c r="X2" s="341" t="s">
        <v>4</v>
      </c>
      <c r="Y2" s="349" t="s">
        <v>0</v>
      </c>
    </row>
    <row r="3" spans="1:25" ht="36" customHeight="1" x14ac:dyDescent="0.2">
      <c r="A3" s="83" t="s">
        <v>24</v>
      </c>
      <c r="B3" s="352" t="s">
        <v>5</v>
      </c>
      <c r="C3" s="346" t="s">
        <v>2</v>
      </c>
      <c r="D3" s="348" t="s">
        <v>12</v>
      </c>
      <c r="E3" s="319"/>
      <c r="F3" s="320" t="s">
        <v>6</v>
      </c>
      <c r="G3" s="325" t="s">
        <v>15</v>
      </c>
      <c r="H3" s="325"/>
      <c r="I3" s="317" t="s">
        <v>6</v>
      </c>
      <c r="J3" s="319" t="s">
        <v>11</v>
      </c>
      <c r="K3" s="319"/>
      <c r="L3" s="320" t="s">
        <v>6</v>
      </c>
      <c r="M3" s="319" t="s">
        <v>10</v>
      </c>
      <c r="N3" s="319"/>
      <c r="O3" s="322" t="s">
        <v>6</v>
      </c>
      <c r="P3" s="324" t="s">
        <v>13</v>
      </c>
      <c r="Q3" s="325"/>
      <c r="R3" s="320" t="s">
        <v>6</v>
      </c>
      <c r="S3" s="325" t="s">
        <v>16</v>
      </c>
      <c r="T3" s="325"/>
      <c r="U3" s="326" t="s">
        <v>6</v>
      </c>
      <c r="V3" s="328" t="s">
        <v>7</v>
      </c>
      <c r="W3" s="330" t="s">
        <v>1</v>
      </c>
      <c r="X3" s="342"/>
      <c r="Y3" s="349"/>
    </row>
    <row r="4" spans="1:25" ht="15" thickBot="1" x14ac:dyDescent="0.25">
      <c r="A4" s="84" t="s">
        <v>25</v>
      </c>
      <c r="B4" s="353"/>
      <c r="C4" s="347"/>
      <c r="D4" s="31" t="s">
        <v>3</v>
      </c>
      <c r="E4" s="28" t="s">
        <v>0</v>
      </c>
      <c r="F4" s="321"/>
      <c r="G4" s="34" t="s">
        <v>3</v>
      </c>
      <c r="H4" s="28" t="s">
        <v>0</v>
      </c>
      <c r="I4" s="318"/>
      <c r="J4" s="30" t="s">
        <v>3</v>
      </c>
      <c r="K4" s="28" t="s">
        <v>0</v>
      </c>
      <c r="L4" s="321"/>
      <c r="M4" s="34" t="s">
        <v>3</v>
      </c>
      <c r="N4" s="28" t="s">
        <v>0</v>
      </c>
      <c r="O4" s="323"/>
      <c r="P4" s="29" t="s">
        <v>3</v>
      </c>
      <c r="Q4" s="28" t="s">
        <v>0</v>
      </c>
      <c r="R4" s="321"/>
      <c r="S4" s="34" t="s">
        <v>3</v>
      </c>
      <c r="T4" s="28" t="s">
        <v>0</v>
      </c>
      <c r="U4" s="327"/>
      <c r="V4" s="329"/>
      <c r="W4" s="331"/>
      <c r="X4" s="343"/>
      <c r="Y4" s="349"/>
    </row>
    <row r="5" spans="1:25" x14ac:dyDescent="0.2">
      <c r="A5" s="199" t="s">
        <v>27</v>
      </c>
      <c r="B5" s="202">
        <v>14</v>
      </c>
      <c r="C5" s="197" t="s">
        <v>57</v>
      </c>
      <c r="D5" s="22" t="s">
        <v>215</v>
      </c>
      <c r="E5" s="15" t="str">
        <f t="shared" ref="E5:E19" si="0">IF(D5="nav","nav",IF(D5="","",COUNTIF(D$5:D$19,"&gt;"&amp;D5)+1))</f>
        <v>nav</v>
      </c>
      <c r="F5" s="104" t="str">
        <f t="shared" ref="F5:F19" si="1">IF(OR(V5="nav"),"nav",IF(D5="","",COUNTIFS(D$5:D$19,"&gt;"&amp;D5,V$5:V$19,"&lt;&gt;nav")+1))</f>
        <v>nav</v>
      </c>
      <c r="G5" s="22" t="s">
        <v>215</v>
      </c>
      <c r="H5" s="15" t="str">
        <f t="shared" ref="H5:H19" si="2">IF(G5="nav","nav",IF(G5="","",COUNTIF(G$5:G$19,"&gt;"&amp;G5)+1))</f>
        <v>nav</v>
      </c>
      <c r="I5" s="104" t="str">
        <f t="shared" ref="I5:I19" si="3">IF(OR(V5="nav"),"nav",IF(G5="","",COUNTIFS(G$5:G$19,"&gt;"&amp;G5,V$5:V$19,"&lt;&gt;nav")+1))</f>
        <v>nav</v>
      </c>
      <c r="J5" s="22">
        <v>3</v>
      </c>
      <c r="K5" s="15">
        <f t="shared" ref="K5:K19" si="4">IF(J5="nav","nav",IF(J5="","",COUNTIF(J$5:J$19,"&gt;"&amp;J5)+1))</f>
        <v>4</v>
      </c>
      <c r="L5" s="104" t="str">
        <f t="shared" ref="L5:L19" si="5">IF(OR(V5="nav"),"nav",IF(J5="","",COUNTIFS(J$5:J$19,"&gt;"&amp;J5,V$5:V$19,"&lt;&gt;nav")+1))</f>
        <v>nav</v>
      </c>
      <c r="M5" s="22">
        <v>40</v>
      </c>
      <c r="N5" s="15">
        <f t="shared" ref="N5:N19" si="6">IF(M5="nav","nav",IF(M5="","",COUNTIF(M$5:M$19,"&gt;"&amp;M5)+1))</f>
        <v>4</v>
      </c>
      <c r="O5" s="105" t="str">
        <f t="shared" ref="O5:O19" si="7">IF(OR(V5="nav"),"nav",IF(M5="","",COUNTIFS(M$5:M$19,"&gt;"&amp;M5,V$5:V$19,"&lt;&gt;nav")+1))</f>
        <v>nav</v>
      </c>
      <c r="P5" s="22">
        <v>9.9</v>
      </c>
      <c r="Q5" s="15">
        <f t="shared" ref="Q5:Q19" si="8">IF(P5="nav","nav",IF(P5="","",COUNTIF(P$5:P$19,"&lt;"&amp;P5)+1))</f>
        <v>1</v>
      </c>
      <c r="R5" s="104" t="str">
        <f t="shared" ref="R5:R19" si="9">IF(OR(V5="nav"),"nav",IF(P5="","",COUNTIFS(P$5:P$19,"&lt;"&amp;P5,V$5:V$19,"&lt;&gt;nav")+1))</f>
        <v>nav</v>
      </c>
      <c r="S5" s="22" t="s">
        <v>215</v>
      </c>
      <c r="T5" s="14" t="str">
        <f t="shared" ref="T5:T19" si="10">IF(S5="nav","nav",IF(S5="","",COUNTIF(S$5:S$19,"&lt;"&amp;S5)+1))</f>
        <v>nav</v>
      </c>
      <c r="U5" s="12" t="str">
        <f t="shared" ref="U5:U19" si="11">IF(OR(V5="nav"),"nav",IF(S5="","",COUNTIFS(S$5:S$19,"&lt;"&amp;S5,V$5:V$19,"&lt;&gt;nav")+1))</f>
        <v>nav</v>
      </c>
      <c r="V5" s="13" t="str">
        <f t="shared" ref="V5:V7" si="12">IF(OR(E5="nav",H5="nav",K5="nav",N5="nav",Q5="nav",T5="nav"),"nav","")</f>
        <v>nav</v>
      </c>
      <c r="W5" s="24" t="str">
        <f t="shared" ref="W5:W7" si="13">IF(OR(AND(E5="",H5="",N5="",Q5="",T5="",K5=""),V5="nav"),"",AVERAGE(F5,I5,L5,O5,R5,U5))</f>
        <v/>
      </c>
      <c r="X5" s="277" t="str">
        <f t="shared" ref="X5:X19" si="14">IF(OR(W5="",W5="nav"),"",COUNTIF(W$5:W$19,"&lt;"&amp;W5)+1)</f>
        <v/>
      </c>
      <c r="Y5" s="270"/>
    </row>
    <row r="6" spans="1:25" ht="15" x14ac:dyDescent="0.25">
      <c r="A6" s="199" t="s">
        <v>27</v>
      </c>
      <c r="B6" s="202">
        <v>15</v>
      </c>
      <c r="C6" s="194" t="s">
        <v>58</v>
      </c>
      <c r="D6" s="60">
        <v>1.9</v>
      </c>
      <c r="E6" s="61">
        <f t="shared" si="0"/>
        <v>3</v>
      </c>
      <c r="F6" s="63">
        <f t="shared" si="1"/>
        <v>2</v>
      </c>
      <c r="G6" s="60">
        <v>9.6999999999999993</v>
      </c>
      <c r="H6" s="61">
        <f t="shared" si="2"/>
        <v>1</v>
      </c>
      <c r="I6" s="63">
        <f t="shared" si="3"/>
        <v>1</v>
      </c>
      <c r="J6" s="60">
        <v>0</v>
      </c>
      <c r="K6" s="61">
        <f t="shared" si="4"/>
        <v>6</v>
      </c>
      <c r="L6" s="63">
        <f t="shared" si="5"/>
        <v>5</v>
      </c>
      <c r="M6" s="60">
        <v>44</v>
      </c>
      <c r="N6" s="61">
        <f t="shared" si="6"/>
        <v>3</v>
      </c>
      <c r="O6" s="70">
        <f t="shared" si="7"/>
        <v>2</v>
      </c>
      <c r="P6" s="60">
        <v>10.199999999999999</v>
      </c>
      <c r="Q6" s="61">
        <f t="shared" si="8"/>
        <v>3</v>
      </c>
      <c r="R6" s="63">
        <f t="shared" si="9"/>
        <v>2</v>
      </c>
      <c r="S6" s="60" t="s">
        <v>237</v>
      </c>
      <c r="T6" s="65">
        <f t="shared" si="10"/>
        <v>3</v>
      </c>
      <c r="U6" s="71">
        <f t="shared" si="11"/>
        <v>3</v>
      </c>
      <c r="V6" s="67" t="str">
        <f t="shared" si="12"/>
        <v/>
      </c>
      <c r="W6" s="68">
        <f t="shared" si="13"/>
        <v>2.5</v>
      </c>
      <c r="X6" s="314">
        <f t="shared" si="14"/>
        <v>3</v>
      </c>
      <c r="Y6" s="306" t="s">
        <v>268</v>
      </c>
    </row>
    <row r="7" spans="1:25" ht="15" x14ac:dyDescent="0.25">
      <c r="A7" s="199" t="s">
        <v>27</v>
      </c>
      <c r="B7" s="202">
        <v>17</v>
      </c>
      <c r="C7" s="194" t="s">
        <v>59</v>
      </c>
      <c r="D7" s="69">
        <v>2</v>
      </c>
      <c r="E7" s="61">
        <f t="shared" si="0"/>
        <v>2</v>
      </c>
      <c r="F7" s="63">
        <f t="shared" si="1"/>
        <v>1</v>
      </c>
      <c r="G7" s="63">
        <v>9.2200000000000006</v>
      </c>
      <c r="H7" s="61">
        <f t="shared" si="2"/>
        <v>2</v>
      </c>
      <c r="I7" s="63">
        <f t="shared" si="3"/>
        <v>2</v>
      </c>
      <c r="J7" s="63">
        <v>2</v>
      </c>
      <c r="K7" s="61">
        <f t="shared" si="4"/>
        <v>5</v>
      </c>
      <c r="L7" s="63">
        <f t="shared" si="5"/>
        <v>4</v>
      </c>
      <c r="M7" s="63">
        <v>45</v>
      </c>
      <c r="N7" s="88">
        <f t="shared" si="6"/>
        <v>2</v>
      </c>
      <c r="O7" s="113">
        <f t="shared" si="7"/>
        <v>1</v>
      </c>
      <c r="P7" s="87">
        <v>10.6</v>
      </c>
      <c r="Q7" s="61">
        <f t="shared" si="8"/>
        <v>4</v>
      </c>
      <c r="R7" s="63">
        <f t="shared" si="9"/>
        <v>3</v>
      </c>
      <c r="S7" s="63" t="s">
        <v>248</v>
      </c>
      <c r="T7" s="65">
        <f t="shared" si="10"/>
        <v>2</v>
      </c>
      <c r="U7" s="71">
        <f t="shared" si="11"/>
        <v>2</v>
      </c>
      <c r="V7" s="67" t="str">
        <f t="shared" si="12"/>
        <v/>
      </c>
      <c r="W7" s="68">
        <f t="shared" si="13"/>
        <v>2.1666666666666665</v>
      </c>
      <c r="X7" s="315">
        <f t="shared" si="14"/>
        <v>1</v>
      </c>
      <c r="Y7" s="304" t="s">
        <v>264</v>
      </c>
    </row>
    <row r="8" spans="1:25" ht="15" x14ac:dyDescent="0.25">
      <c r="A8" s="199" t="s">
        <v>27</v>
      </c>
      <c r="B8" s="202">
        <v>19</v>
      </c>
      <c r="C8" s="194" t="s">
        <v>60</v>
      </c>
      <c r="D8" s="60">
        <v>1.9</v>
      </c>
      <c r="E8" s="72">
        <f t="shared" si="0"/>
        <v>3</v>
      </c>
      <c r="F8" s="62">
        <f t="shared" si="1"/>
        <v>2</v>
      </c>
      <c r="G8" s="62">
        <v>7.3</v>
      </c>
      <c r="H8" s="72">
        <f t="shared" si="2"/>
        <v>6</v>
      </c>
      <c r="I8" s="62">
        <f t="shared" si="3"/>
        <v>5</v>
      </c>
      <c r="J8" s="62">
        <v>14</v>
      </c>
      <c r="K8" s="61">
        <f t="shared" si="4"/>
        <v>2</v>
      </c>
      <c r="L8" s="63">
        <f t="shared" si="5"/>
        <v>2</v>
      </c>
      <c r="M8" s="62">
        <v>38</v>
      </c>
      <c r="N8" s="88">
        <f t="shared" si="6"/>
        <v>5</v>
      </c>
      <c r="O8" s="89">
        <f t="shared" si="7"/>
        <v>3</v>
      </c>
      <c r="P8" s="87">
        <v>10.1</v>
      </c>
      <c r="Q8" s="72">
        <f t="shared" si="8"/>
        <v>2</v>
      </c>
      <c r="R8" s="62">
        <f t="shared" si="9"/>
        <v>1</v>
      </c>
      <c r="S8" s="62" t="s">
        <v>247</v>
      </c>
      <c r="T8" s="73">
        <f t="shared" si="10"/>
        <v>1</v>
      </c>
      <c r="U8" s="66">
        <f t="shared" si="11"/>
        <v>1</v>
      </c>
      <c r="V8" s="67" t="str">
        <f t="shared" ref="V8:V13" si="15">IF(OR(E8="nav",H8="nav",K8="nav",N8="nav",Q8="nav",T8="nav"),"nav","")</f>
        <v/>
      </c>
      <c r="W8" s="68">
        <f t="shared" ref="W8:W13" si="16">IF(OR(AND(E8="",H8="",N8="",Q8="",T8="",K8=""),V8="nav"),"",AVERAGE(F8,I8,L8,O8,R8,U8))</f>
        <v>2.3333333333333335</v>
      </c>
      <c r="X8" s="310">
        <f t="shared" si="14"/>
        <v>2</v>
      </c>
      <c r="Y8" s="305" t="s">
        <v>272</v>
      </c>
    </row>
    <row r="9" spans="1:25" x14ac:dyDescent="0.2">
      <c r="A9" s="199" t="s">
        <v>27</v>
      </c>
      <c r="B9" s="203">
        <v>20</v>
      </c>
      <c r="C9" s="204" t="s">
        <v>61</v>
      </c>
      <c r="D9" s="22">
        <v>1.84</v>
      </c>
      <c r="E9" s="5">
        <f t="shared" si="0"/>
        <v>5</v>
      </c>
      <c r="F9" s="4">
        <f t="shared" si="1"/>
        <v>4</v>
      </c>
      <c r="G9" s="4">
        <v>7.5</v>
      </c>
      <c r="H9" s="5">
        <f t="shared" si="2"/>
        <v>5</v>
      </c>
      <c r="I9" s="4">
        <f t="shared" si="3"/>
        <v>4</v>
      </c>
      <c r="J9" s="4">
        <v>12</v>
      </c>
      <c r="K9" s="15">
        <f t="shared" si="4"/>
        <v>3</v>
      </c>
      <c r="L9" s="81">
        <f t="shared" si="5"/>
        <v>3</v>
      </c>
      <c r="M9" s="4">
        <v>25</v>
      </c>
      <c r="N9" s="40">
        <f t="shared" si="6"/>
        <v>6</v>
      </c>
      <c r="O9" s="39">
        <f t="shared" si="7"/>
        <v>4</v>
      </c>
      <c r="P9" s="41">
        <v>10.8</v>
      </c>
      <c r="Q9" s="5">
        <f t="shared" si="8"/>
        <v>5</v>
      </c>
      <c r="R9" s="4">
        <f t="shared" si="9"/>
        <v>4</v>
      </c>
      <c r="S9" s="4" t="s">
        <v>283</v>
      </c>
      <c r="T9" s="10">
        <f t="shared" si="10"/>
        <v>4</v>
      </c>
      <c r="U9" s="8">
        <f t="shared" si="11"/>
        <v>4</v>
      </c>
      <c r="V9" s="13" t="str">
        <f t="shared" si="15"/>
        <v/>
      </c>
      <c r="W9" s="24">
        <f t="shared" si="16"/>
        <v>3.8333333333333335</v>
      </c>
      <c r="X9" s="266">
        <f t="shared" si="14"/>
        <v>4</v>
      </c>
      <c r="Y9" s="270" t="s">
        <v>273</v>
      </c>
    </row>
    <row r="10" spans="1:25" x14ac:dyDescent="0.2">
      <c r="A10" s="199" t="s">
        <v>27</v>
      </c>
      <c r="B10" s="210">
        <v>21</v>
      </c>
      <c r="C10" s="204" t="s">
        <v>62</v>
      </c>
      <c r="D10" s="22">
        <v>1.69</v>
      </c>
      <c r="E10" s="5">
        <f t="shared" si="0"/>
        <v>6</v>
      </c>
      <c r="F10" s="4">
        <f t="shared" si="1"/>
        <v>5</v>
      </c>
      <c r="G10" s="4">
        <v>8.5</v>
      </c>
      <c r="H10" s="5">
        <f t="shared" si="2"/>
        <v>3</v>
      </c>
      <c r="I10" s="4">
        <f t="shared" si="3"/>
        <v>3</v>
      </c>
      <c r="J10" s="4">
        <v>17</v>
      </c>
      <c r="K10" s="15">
        <f t="shared" si="4"/>
        <v>1</v>
      </c>
      <c r="L10" s="81">
        <f t="shared" si="5"/>
        <v>1</v>
      </c>
      <c r="M10" s="4">
        <v>23</v>
      </c>
      <c r="N10" s="40">
        <f t="shared" si="6"/>
        <v>7</v>
      </c>
      <c r="O10" s="39">
        <f t="shared" si="7"/>
        <v>5</v>
      </c>
      <c r="P10" s="41">
        <v>12.7</v>
      </c>
      <c r="Q10" s="5">
        <f t="shared" si="8"/>
        <v>6</v>
      </c>
      <c r="R10" s="4">
        <f t="shared" si="9"/>
        <v>5</v>
      </c>
      <c r="S10" s="4" t="s">
        <v>284</v>
      </c>
      <c r="T10" s="10">
        <f t="shared" si="10"/>
        <v>5</v>
      </c>
      <c r="U10" s="8">
        <f t="shared" si="11"/>
        <v>5</v>
      </c>
      <c r="V10" s="13" t="str">
        <f t="shared" si="15"/>
        <v/>
      </c>
      <c r="W10" s="24">
        <f t="shared" si="16"/>
        <v>4</v>
      </c>
      <c r="X10" s="266">
        <f t="shared" si="14"/>
        <v>5</v>
      </c>
      <c r="Y10" s="270" t="s">
        <v>269</v>
      </c>
    </row>
    <row r="11" spans="1:25" x14ac:dyDescent="0.2">
      <c r="A11" s="208" t="s">
        <v>26</v>
      </c>
      <c r="B11" s="209">
        <v>22</v>
      </c>
      <c r="C11" s="205" t="s">
        <v>63</v>
      </c>
      <c r="D11" s="22">
        <v>2.02</v>
      </c>
      <c r="E11" s="5">
        <f t="shared" si="0"/>
        <v>1</v>
      </c>
      <c r="F11" s="4" t="str">
        <f t="shared" si="1"/>
        <v>nav</v>
      </c>
      <c r="G11" s="4">
        <v>7.96</v>
      </c>
      <c r="H11" s="5">
        <f t="shared" si="2"/>
        <v>4</v>
      </c>
      <c r="I11" s="4" t="str">
        <f t="shared" si="3"/>
        <v>nav</v>
      </c>
      <c r="J11" s="4">
        <v>0</v>
      </c>
      <c r="K11" s="15">
        <f t="shared" si="4"/>
        <v>6</v>
      </c>
      <c r="L11" s="81" t="str">
        <f t="shared" si="5"/>
        <v>nav</v>
      </c>
      <c r="M11" s="4">
        <v>50</v>
      </c>
      <c r="N11" s="40">
        <f t="shared" si="6"/>
        <v>1</v>
      </c>
      <c r="O11" s="39" t="str">
        <f t="shared" si="7"/>
        <v>nav</v>
      </c>
      <c r="P11" s="41" t="s">
        <v>215</v>
      </c>
      <c r="Q11" s="5" t="str">
        <f t="shared" si="8"/>
        <v>nav</v>
      </c>
      <c r="R11" s="4" t="str">
        <f t="shared" si="9"/>
        <v>nav</v>
      </c>
      <c r="S11" s="4" t="s">
        <v>215</v>
      </c>
      <c r="T11" s="10" t="str">
        <f t="shared" si="10"/>
        <v>nav</v>
      </c>
      <c r="U11" s="8" t="str">
        <f t="shared" si="11"/>
        <v>nav</v>
      </c>
      <c r="V11" s="13" t="str">
        <f t="shared" si="15"/>
        <v>nav</v>
      </c>
      <c r="W11" s="24" t="str">
        <f t="shared" si="16"/>
        <v/>
      </c>
      <c r="X11" s="266" t="str">
        <f t="shared" si="14"/>
        <v/>
      </c>
      <c r="Y11" s="271"/>
    </row>
    <row r="12" spans="1:25" x14ac:dyDescent="0.2">
      <c r="A12" s="103"/>
      <c r="B12" s="206"/>
      <c r="C12" s="207"/>
      <c r="D12" s="22"/>
      <c r="E12" s="5" t="str">
        <f t="shared" si="0"/>
        <v/>
      </c>
      <c r="F12" s="4" t="str">
        <f t="shared" si="1"/>
        <v/>
      </c>
      <c r="G12" s="4"/>
      <c r="H12" s="5" t="str">
        <f t="shared" si="2"/>
        <v/>
      </c>
      <c r="I12" s="4" t="str">
        <f t="shared" si="3"/>
        <v/>
      </c>
      <c r="J12" s="4"/>
      <c r="K12" s="15" t="str">
        <f t="shared" si="4"/>
        <v/>
      </c>
      <c r="L12" s="81" t="str">
        <f t="shared" si="5"/>
        <v/>
      </c>
      <c r="M12" s="4"/>
      <c r="N12" s="40" t="str">
        <f t="shared" si="6"/>
        <v/>
      </c>
      <c r="O12" s="39" t="str">
        <f t="shared" si="7"/>
        <v/>
      </c>
      <c r="P12" s="41"/>
      <c r="Q12" s="5" t="str">
        <f t="shared" si="8"/>
        <v/>
      </c>
      <c r="R12" s="4" t="str">
        <f t="shared" si="9"/>
        <v/>
      </c>
      <c r="S12" s="4"/>
      <c r="T12" s="10" t="str">
        <f t="shared" si="10"/>
        <v/>
      </c>
      <c r="U12" s="8" t="str">
        <f t="shared" si="11"/>
        <v/>
      </c>
      <c r="V12" s="13" t="str">
        <f t="shared" si="15"/>
        <v/>
      </c>
      <c r="W12" s="24" t="str">
        <f t="shared" si="16"/>
        <v/>
      </c>
      <c r="X12" s="266" t="str">
        <f t="shared" si="14"/>
        <v/>
      </c>
      <c r="Y12" s="271"/>
    </row>
    <row r="13" spans="1:25" x14ac:dyDescent="0.2">
      <c r="A13" s="103"/>
      <c r="B13" s="157"/>
      <c r="C13" s="176"/>
      <c r="D13" s="22"/>
      <c r="E13" s="5" t="str">
        <f t="shared" si="0"/>
        <v/>
      </c>
      <c r="F13" s="4" t="str">
        <f t="shared" si="1"/>
        <v/>
      </c>
      <c r="G13" s="4"/>
      <c r="H13" s="5" t="str">
        <f t="shared" si="2"/>
        <v/>
      </c>
      <c r="I13" s="4" t="str">
        <f t="shared" si="3"/>
        <v/>
      </c>
      <c r="J13" s="4"/>
      <c r="K13" s="15" t="str">
        <f t="shared" si="4"/>
        <v/>
      </c>
      <c r="L13" s="81" t="str">
        <f t="shared" si="5"/>
        <v/>
      </c>
      <c r="M13" s="4"/>
      <c r="N13" s="40" t="str">
        <f t="shared" si="6"/>
        <v/>
      </c>
      <c r="O13" s="39" t="str">
        <f t="shared" si="7"/>
        <v/>
      </c>
      <c r="P13" s="41"/>
      <c r="Q13" s="5" t="str">
        <f t="shared" si="8"/>
        <v/>
      </c>
      <c r="R13" s="4" t="str">
        <f t="shared" si="9"/>
        <v/>
      </c>
      <c r="S13" s="4"/>
      <c r="T13" s="10" t="str">
        <f t="shared" si="10"/>
        <v/>
      </c>
      <c r="U13" s="8" t="str">
        <f t="shared" si="11"/>
        <v/>
      </c>
      <c r="V13" s="13" t="str">
        <f t="shared" si="15"/>
        <v/>
      </c>
      <c r="W13" s="24" t="str">
        <f t="shared" si="16"/>
        <v/>
      </c>
      <c r="X13" s="266" t="str">
        <f t="shared" si="14"/>
        <v/>
      </c>
      <c r="Y13" s="271"/>
    </row>
    <row r="14" spans="1:25" x14ac:dyDescent="0.2">
      <c r="A14" s="103"/>
      <c r="B14" s="157"/>
      <c r="C14" s="38"/>
      <c r="D14" s="22"/>
      <c r="E14" s="5" t="str">
        <f t="shared" si="0"/>
        <v/>
      </c>
      <c r="F14" s="4" t="str">
        <f t="shared" si="1"/>
        <v/>
      </c>
      <c r="G14" s="4"/>
      <c r="H14" s="5" t="str">
        <f t="shared" si="2"/>
        <v/>
      </c>
      <c r="I14" s="4" t="str">
        <f t="shared" si="3"/>
        <v/>
      </c>
      <c r="J14" s="4"/>
      <c r="K14" s="15" t="str">
        <f t="shared" si="4"/>
        <v/>
      </c>
      <c r="L14" s="81" t="str">
        <f t="shared" si="5"/>
        <v/>
      </c>
      <c r="M14" s="4"/>
      <c r="N14" s="40" t="str">
        <f t="shared" si="6"/>
        <v/>
      </c>
      <c r="O14" s="39" t="str">
        <f t="shared" si="7"/>
        <v/>
      </c>
      <c r="P14" s="41"/>
      <c r="Q14" s="5" t="str">
        <f t="shared" si="8"/>
        <v/>
      </c>
      <c r="R14" s="4" t="str">
        <f t="shared" si="9"/>
        <v/>
      </c>
      <c r="S14" s="4"/>
      <c r="T14" s="10" t="str">
        <f t="shared" si="10"/>
        <v/>
      </c>
      <c r="U14" s="8" t="str">
        <f t="shared" si="11"/>
        <v/>
      </c>
      <c r="V14" s="13" t="str">
        <f t="shared" ref="V14:V19" si="17">IF(OR(E14="nav",H14="nav",K14="nav",N14="nav",Q14="nav",T14="nav"),"nav","")</f>
        <v/>
      </c>
      <c r="W14" s="24" t="str">
        <f t="shared" ref="W14:W19" si="18">IF(OR(AND(E14="",H14="",N14="",Q14="",T14="",K14=""),V14="nav"),"",AVERAGE(F14,I14,L14,O14,R14,U14))</f>
        <v/>
      </c>
      <c r="X14" s="79" t="str">
        <f t="shared" si="14"/>
        <v/>
      </c>
    </row>
    <row r="15" spans="1:25" x14ac:dyDescent="0.2">
      <c r="B15" s="7"/>
      <c r="C15" s="144"/>
      <c r="D15" s="22"/>
      <c r="E15" s="5" t="str">
        <f t="shared" si="0"/>
        <v/>
      </c>
      <c r="F15" s="4" t="str">
        <f t="shared" si="1"/>
        <v/>
      </c>
      <c r="G15" s="4"/>
      <c r="H15" s="5" t="str">
        <f t="shared" si="2"/>
        <v/>
      </c>
      <c r="I15" s="4" t="str">
        <f t="shared" si="3"/>
        <v/>
      </c>
      <c r="J15" s="4"/>
      <c r="K15" s="15" t="str">
        <f t="shared" si="4"/>
        <v/>
      </c>
      <c r="L15" s="81" t="str">
        <f t="shared" si="5"/>
        <v/>
      </c>
      <c r="M15" s="4"/>
      <c r="N15" s="40" t="str">
        <f t="shared" si="6"/>
        <v/>
      </c>
      <c r="O15" s="39" t="str">
        <f t="shared" si="7"/>
        <v/>
      </c>
      <c r="P15" s="41"/>
      <c r="Q15" s="5" t="str">
        <f t="shared" si="8"/>
        <v/>
      </c>
      <c r="R15" s="4" t="str">
        <f t="shared" si="9"/>
        <v/>
      </c>
      <c r="S15" s="4"/>
      <c r="T15" s="10" t="str">
        <f t="shared" si="10"/>
        <v/>
      </c>
      <c r="U15" s="8" t="str">
        <f t="shared" si="11"/>
        <v/>
      </c>
      <c r="V15" s="13" t="str">
        <f t="shared" si="17"/>
        <v/>
      </c>
      <c r="W15" s="24" t="str">
        <f t="shared" si="18"/>
        <v/>
      </c>
      <c r="X15" s="79" t="str">
        <f t="shared" si="14"/>
        <v/>
      </c>
    </row>
    <row r="16" spans="1:25" x14ac:dyDescent="0.2">
      <c r="B16" s="7"/>
      <c r="C16" s="38"/>
      <c r="D16" s="22"/>
      <c r="E16" s="5" t="str">
        <f t="shared" si="0"/>
        <v/>
      </c>
      <c r="F16" s="4" t="str">
        <f t="shared" si="1"/>
        <v/>
      </c>
      <c r="G16" s="4"/>
      <c r="H16" s="5" t="str">
        <f t="shared" si="2"/>
        <v/>
      </c>
      <c r="I16" s="4" t="str">
        <f t="shared" si="3"/>
        <v/>
      </c>
      <c r="J16" s="4"/>
      <c r="K16" s="15" t="str">
        <f t="shared" si="4"/>
        <v/>
      </c>
      <c r="L16" s="81" t="str">
        <f t="shared" si="5"/>
        <v/>
      </c>
      <c r="M16" s="4"/>
      <c r="N16" s="40" t="str">
        <f t="shared" si="6"/>
        <v/>
      </c>
      <c r="O16" s="39" t="str">
        <f t="shared" si="7"/>
        <v/>
      </c>
      <c r="P16" s="41"/>
      <c r="Q16" s="5" t="str">
        <f t="shared" si="8"/>
        <v/>
      </c>
      <c r="R16" s="4" t="str">
        <f t="shared" si="9"/>
        <v/>
      </c>
      <c r="S16" s="4"/>
      <c r="T16" s="10" t="str">
        <f t="shared" si="10"/>
        <v/>
      </c>
      <c r="U16" s="8" t="str">
        <f t="shared" si="11"/>
        <v/>
      </c>
      <c r="V16" s="13" t="str">
        <f t="shared" si="17"/>
        <v/>
      </c>
      <c r="W16" s="24" t="str">
        <f t="shared" si="18"/>
        <v/>
      </c>
      <c r="X16" s="79" t="str">
        <f t="shared" si="14"/>
        <v/>
      </c>
    </row>
    <row r="17" spans="2:24" x14ac:dyDescent="0.2">
      <c r="B17" s="48"/>
      <c r="C17" s="38"/>
      <c r="D17" s="22"/>
      <c r="E17" s="5" t="str">
        <f t="shared" si="0"/>
        <v/>
      </c>
      <c r="F17" s="4" t="str">
        <f t="shared" si="1"/>
        <v/>
      </c>
      <c r="G17" s="4"/>
      <c r="H17" s="5" t="str">
        <f t="shared" si="2"/>
        <v/>
      </c>
      <c r="I17" s="4" t="str">
        <f t="shared" si="3"/>
        <v/>
      </c>
      <c r="J17" s="4"/>
      <c r="K17" s="15" t="str">
        <f t="shared" si="4"/>
        <v/>
      </c>
      <c r="L17" s="33" t="str">
        <f t="shared" si="5"/>
        <v/>
      </c>
      <c r="M17" s="4"/>
      <c r="N17" s="40" t="str">
        <f t="shared" si="6"/>
        <v/>
      </c>
      <c r="O17" s="39" t="str">
        <f t="shared" si="7"/>
        <v/>
      </c>
      <c r="P17" s="41"/>
      <c r="Q17" s="5" t="str">
        <f t="shared" si="8"/>
        <v/>
      </c>
      <c r="R17" s="4" t="str">
        <f t="shared" si="9"/>
        <v/>
      </c>
      <c r="S17" s="4"/>
      <c r="T17" s="10" t="str">
        <f t="shared" si="10"/>
        <v/>
      </c>
      <c r="U17" s="8" t="str">
        <f t="shared" si="11"/>
        <v/>
      </c>
      <c r="V17" s="13" t="str">
        <f t="shared" si="17"/>
        <v/>
      </c>
      <c r="W17" s="24" t="str">
        <f t="shared" si="18"/>
        <v/>
      </c>
      <c r="X17" s="27" t="str">
        <f t="shared" si="14"/>
        <v/>
      </c>
    </row>
    <row r="18" spans="2:24" x14ac:dyDescent="0.2">
      <c r="B18" s="48"/>
      <c r="C18" s="38"/>
      <c r="D18" s="22"/>
      <c r="E18" s="5" t="str">
        <f t="shared" si="0"/>
        <v/>
      </c>
      <c r="F18" s="4" t="str">
        <f t="shared" si="1"/>
        <v/>
      </c>
      <c r="G18" s="4"/>
      <c r="H18" s="5" t="str">
        <f t="shared" si="2"/>
        <v/>
      </c>
      <c r="I18" s="4" t="str">
        <f t="shared" si="3"/>
        <v/>
      </c>
      <c r="J18" s="4"/>
      <c r="K18" s="15" t="str">
        <f t="shared" si="4"/>
        <v/>
      </c>
      <c r="L18" s="33" t="str">
        <f t="shared" si="5"/>
        <v/>
      </c>
      <c r="M18" s="4"/>
      <c r="N18" s="40" t="str">
        <f t="shared" si="6"/>
        <v/>
      </c>
      <c r="O18" s="39" t="str">
        <f t="shared" si="7"/>
        <v/>
      </c>
      <c r="P18" s="41"/>
      <c r="Q18" s="5" t="str">
        <f t="shared" si="8"/>
        <v/>
      </c>
      <c r="R18" s="4" t="str">
        <f t="shared" si="9"/>
        <v/>
      </c>
      <c r="S18" s="4"/>
      <c r="T18" s="10" t="str">
        <f t="shared" si="10"/>
        <v/>
      </c>
      <c r="U18" s="8" t="str">
        <f t="shared" si="11"/>
        <v/>
      </c>
      <c r="V18" s="13" t="str">
        <f t="shared" si="17"/>
        <v/>
      </c>
      <c r="W18" s="24" t="str">
        <f t="shared" si="18"/>
        <v/>
      </c>
      <c r="X18" s="27" t="str">
        <f t="shared" si="14"/>
        <v/>
      </c>
    </row>
    <row r="19" spans="2:24" x14ac:dyDescent="0.2">
      <c r="B19" s="50"/>
      <c r="C19" s="38"/>
      <c r="D19" s="23"/>
      <c r="E19" s="6" t="str">
        <f t="shared" si="0"/>
        <v/>
      </c>
      <c r="F19" s="16" t="str">
        <f t="shared" si="1"/>
        <v/>
      </c>
      <c r="G19" s="16"/>
      <c r="H19" s="6" t="str">
        <f t="shared" si="2"/>
        <v/>
      </c>
      <c r="I19" s="16" t="str">
        <f t="shared" si="3"/>
        <v/>
      </c>
      <c r="J19" s="16"/>
      <c r="K19" s="18" t="str">
        <f t="shared" si="4"/>
        <v/>
      </c>
      <c r="L19" s="33" t="str">
        <f t="shared" si="5"/>
        <v/>
      </c>
      <c r="M19" s="16"/>
      <c r="N19" s="43" t="str">
        <f t="shared" si="6"/>
        <v/>
      </c>
      <c r="O19" s="42" t="str">
        <f t="shared" si="7"/>
        <v/>
      </c>
      <c r="P19" s="44"/>
      <c r="Q19" s="6" t="str">
        <f t="shared" si="8"/>
        <v/>
      </c>
      <c r="R19" s="16" t="str">
        <f t="shared" si="9"/>
        <v/>
      </c>
      <c r="S19" s="16"/>
      <c r="T19" s="11" t="str">
        <f t="shared" si="10"/>
        <v/>
      </c>
      <c r="U19" s="9" t="str">
        <f t="shared" si="11"/>
        <v/>
      </c>
      <c r="V19" s="13" t="str">
        <f t="shared" si="17"/>
        <v/>
      </c>
      <c r="W19" s="25" t="str">
        <f t="shared" si="18"/>
        <v/>
      </c>
      <c r="X19" s="45" t="str">
        <f t="shared" si="14"/>
        <v/>
      </c>
    </row>
    <row r="20" spans="2:24" x14ac:dyDescent="0.2">
      <c r="C20" s="95"/>
      <c r="K20" s="17"/>
      <c r="W20" s="17"/>
      <c r="X20" s="46"/>
    </row>
    <row r="21" spans="2:24" x14ac:dyDescent="0.2">
      <c r="C21" s="96"/>
    </row>
    <row r="22" spans="2:24" x14ac:dyDescent="0.2">
      <c r="C22" s="97"/>
    </row>
    <row r="23" spans="2:24" x14ac:dyDescent="0.2">
      <c r="C23" s="98"/>
    </row>
    <row r="24" spans="2:24" x14ac:dyDescent="0.2">
      <c r="C24" s="98"/>
    </row>
    <row r="25" spans="2:24" x14ac:dyDescent="0.2">
      <c r="C25" s="99"/>
    </row>
    <row r="26" spans="2:24" x14ac:dyDescent="0.2">
      <c r="C26" s="100"/>
    </row>
    <row r="27" spans="2:24" x14ac:dyDescent="0.2">
      <c r="C27" s="101"/>
    </row>
    <row r="28" spans="2:24" x14ac:dyDescent="0.2">
      <c r="C28" s="96"/>
    </row>
    <row r="29" spans="2:24" x14ac:dyDescent="0.2">
      <c r="C29" s="102"/>
    </row>
    <row r="30" spans="2:24" x14ac:dyDescent="0.2">
      <c r="C30" s="98"/>
    </row>
    <row r="31" spans="2:24" x14ac:dyDescent="0.2">
      <c r="C31" s="98"/>
    </row>
    <row r="32" spans="2:24" x14ac:dyDescent="0.2">
      <c r="C32" s="26"/>
    </row>
    <row r="33" spans="3:3" x14ac:dyDescent="0.2">
      <c r="C33" s="26"/>
    </row>
    <row r="34" spans="3:3" x14ac:dyDescent="0.2">
      <c r="C34" s="26"/>
    </row>
  </sheetData>
  <mergeCells count="22">
    <mergeCell ref="P3:Q3"/>
    <mergeCell ref="B2:C2"/>
    <mergeCell ref="D2:O2"/>
    <mergeCell ref="P2:U2"/>
    <mergeCell ref="V2:W2"/>
    <mergeCell ref="I3:I4"/>
    <mergeCell ref="J3:K3"/>
    <mergeCell ref="L3:L4"/>
    <mergeCell ref="M3:N3"/>
    <mergeCell ref="O3:O4"/>
    <mergeCell ref="B3:B4"/>
    <mergeCell ref="C3:C4"/>
    <mergeCell ref="D3:E3"/>
    <mergeCell ref="F3:F4"/>
    <mergeCell ref="G3:H3"/>
    <mergeCell ref="Y2:Y4"/>
    <mergeCell ref="R3:R4"/>
    <mergeCell ref="S3:T3"/>
    <mergeCell ref="U3:U4"/>
    <mergeCell ref="V3:V4"/>
    <mergeCell ref="W3:W4"/>
    <mergeCell ref="X2:X4"/>
  </mergeCells>
  <pageMargins left="0.78740157480314965" right="0.19685039370078741" top="0.78740157480314965" bottom="0.39370078740157483" header="0" footer="0"/>
  <pageSetup paperSize="9" scale="105" orientation="landscape" horizontalDpi="4294967293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63"/>
  <sheetViews>
    <sheetView zoomScale="80" zoomScaleNormal="80" workbookViewId="0">
      <selection activeCell="AC23" sqref="AC23"/>
    </sheetView>
  </sheetViews>
  <sheetFormatPr defaultColWidth="9" defaultRowHeight="14.25" x14ac:dyDescent="0.2"/>
  <cols>
    <col min="1" max="1" width="8.5" style="2" customWidth="1"/>
    <col min="2" max="2" width="3.625" style="1" customWidth="1"/>
    <col min="3" max="3" width="22.5" style="2" customWidth="1"/>
    <col min="4" max="4" width="7.375" style="1" bestFit="1" customWidth="1"/>
    <col min="5" max="5" width="4.5" style="1" bestFit="1" customWidth="1"/>
    <col min="6" max="6" width="3.5" style="1" hidden="1" customWidth="1"/>
    <col min="7" max="7" width="7.375" style="1" bestFit="1" customWidth="1"/>
    <col min="8" max="8" width="4.5" style="1" bestFit="1" customWidth="1"/>
    <col min="9" max="9" width="3.5" style="1" hidden="1" customWidth="1"/>
    <col min="10" max="10" width="0.25" style="1" customWidth="1"/>
    <col min="11" max="11" width="4.5" style="1" hidden="1" customWidth="1"/>
    <col min="12" max="12" width="3.5" style="1" hidden="1" customWidth="1"/>
    <col min="13" max="13" width="7.375" style="1" bestFit="1" customWidth="1"/>
    <col min="14" max="14" width="4.5" style="1" bestFit="1" customWidth="1"/>
    <col min="15" max="15" width="3.5" style="1" hidden="1" customWidth="1"/>
    <col min="16" max="16" width="7.375" style="1" bestFit="1" customWidth="1"/>
    <col min="17" max="17" width="4.5" style="1" bestFit="1" customWidth="1"/>
    <col min="18" max="18" width="3.5" style="1" hidden="1" customWidth="1"/>
    <col min="19" max="19" width="7.375" style="1" bestFit="1" customWidth="1"/>
    <col min="20" max="20" width="4.5" style="1" bestFit="1" customWidth="1"/>
    <col min="21" max="22" width="3.5" style="1" hidden="1" customWidth="1"/>
    <col min="23" max="23" width="0.375" style="1" customWidth="1"/>
    <col min="24" max="24" width="5.5" style="3" hidden="1" customWidth="1"/>
    <col min="25" max="16384" width="9" style="2"/>
  </cols>
  <sheetData>
    <row r="1" spans="1:25" x14ac:dyDescent="0.2">
      <c r="H1" s="354" t="s">
        <v>37</v>
      </c>
      <c r="I1" s="354"/>
      <c r="J1" s="354"/>
      <c r="K1" s="354"/>
      <c r="L1" s="354"/>
      <c r="M1" s="354"/>
      <c r="N1" s="354"/>
    </row>
    <row r="2" spans="1:25" ht="15" thickBot="1" x14ac:dyDescent="0.25">
      <c r="C2" s="2" t="s">
        <v>48</v>
      </c>
      <c r="W2" s="32"/>
    </row>
    <row r="3" spans="1:25" ht="12" customHeight="1" thickBot="1" x14ac:dyDescent="0.25">
      <c r="B3" s="350" t="s">
        <v>322</v>
      </c>
      <c r="C3" s="351"/>
      <c r="D3" s="334" t="s">
        <v>8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7" t="s">
        <v>9</v>
      </c>
      <c r="Q3" s="335"/>
      <c r="R3" s="335"/>
      <c r="S3" s="335"/>
      <c r="T3" s="335"/>
      <c r="U3" s="338"/>
      <c r="V3" s="339"/>
      <c r="W3" s="340"/>
      <c r="X3" s="341" t="s">
        <v>4</v>
      </c>
      <c r="Y3" s="349" t="s">
        <v>0</v>
      </c>
    </row>
    <row r="4" spans="1:25" ht="36" customHeight="1" x14ac:dyDescent="0.2">
      <c r="A4" s="83" t="s">
        <v>24</v>
      </c>
      <c r="B4" s="352" t="s">
        <v>5</v>
      </c>
      <c r="C4" s="346" t="s">
        <v>2</v>
      </c>
      <c r="D4" s="348" t="s">
        <v>12</v>
      </c>
      <c r="E4" s="319"/>
      <c r="F4" s="320" t="s">
        <v>6</v>
      </c>
      <c r="G4" s="325" t="s">
        <v>22</v>
      </c>
      <c r="H4" s="325"/>
      <c r="I4" s="317" t="s">
        <v>6</v>
      </c>
      <c r="J4" s="319" t="s">
        <v>11</v>
      </c>
      <c r="K4" s="319"/>
      <c r="L4" s="320" t="s">
        <v>6</v>
      </c>
      <c r="M4" s="319" t="s">
        <v>10</v>
      </c>
      <c r="N4" s="319"/>
      <c r="O4" s="322" t="s">
        <v>6</v>
      </c>
      <c r="P4" s="324" t="s">
        <v>216</v>
      </c>
      <c r="Q4" s="325"/>
      <c r="R4" s="320" t="s">
        <v>6</v>
      </c>
      <c r="S4" s="325" t="s">
        <v>246</v>
      </c>
      <c r="T4" s="325"/>
      <c r="U4" s="326" t="s">
        <v>6</v>
      </c>
      <c r="V4" s="328" t="s">
        <v>7</v>
      </c>
      <c r="W4" s="330" t="s">
        <v>1</v>
      </c>
      <c r="X4" s="342"/>
      <c r="Y4" s="349"/>
    </row>
    <row r="5" spans="1:25" ht="12.75" customHeight="1" thickBot="1" x14ac:dyDescent="0.25">
      <c r="A5" s="84" t="s">
        <v>25</v>
      </c>
      <c r="B5" s="353"/>
      <c r="C5" s="347"/>
      <c r="D5" s="31" t="s">
        <v>3</v>
      </c>
      <c r="E5" s="28" t="s">
        <v>0</v>
      </c>
      <c r="F5" s="321"/>
      <c r="G5" s="58" t="s">
        <v>3</v>
      </c>
      <c r="H5" s="28" t="s">
        <v>0</v>
      </c>
      <c r="I5" s="318"/>
      <c r="J5" s="30" t="s">
        <v>3</v>
      </c>
      <c r="K5" s="28" t="s">
        <v>0</v>
      </c>
      <c r="L5" s="321"/>
      <c r="M5" s="58" t="s">
        <v>3</v>
      </c>
      <c r="N5" s="28" t="s">
        <v>0</v>
      </c>
      <c r="O5" s="323"/>
      <c r="P5" s="29" t="s">
        <v>3</v>
      </c>
      <c r="Q5" s="28" t="s">
        <v>0</v>
      </c>
      <c r="R5" s="321"/>
      <c r="S5" s="58" t="s">
        <v>3</v>
      </c>
      <c r="T5" s="28" t="s">
        <v>0</v>
      </c>
      <c r="U5" s="327"/>
      <c r="V5" s="329"/>
      <c r="W5" s="331"/>
      <c r="X5" s="343"/>
      <c r="Y5" s="349"/>
    </row>
    <row r="6" spans="1:25" x14ac:dyDescent="0.2">
      <c r="A6" s="146" t="s">
        <v>33</v>
      </c>
      <c r="B6" s="125">
        <v>1</v>
      </c>
      <c r="C6" s="147" t="s">
        <v>34</v>
      </c>
      <c r="D6" s="22">
        <v>1.82</v>
      </c>
      <c r="E6" s="15">
        <f t="shared" ref="E6:E37" si="0">IF(D6="nav","nav",IF(D6="","",COUNTIF(D$6:D$35,"&gt;"&amp;D6)+1))</f>
        <v>10</v>
      </c>
      <c r="F6" s="4">
        <f t="shared" ref="F6:F37" si="1">IF(OR(V6="nav"),"nav",IF(D6="","",COUNTIFS(D$6:D$23,"&gt;"&amp;D6,V$6:V$23,"&lt;&gt;nav")+1))</f>
        <v>9</v>
      </c>
      <c r="G6" s="4">
        <v>8.1999999999999993</v>
      </c>
      <c r="H6" s="15">
        <f t="shared" ref="H6:H37" si="2">IF(G6="nav","nav",IF(G6="","",COUNTIF(G$6:G$35,"&gt;"&amp;G6)+1))</f>
        <v>13</v>
      </c>
      <c r="I6" s="4">
        <f t="shared" ref="I6:I37" si="3">IF(OR(V6="nav"),"nav",IF(G6="","",COUNTIFS(G$6:G$23,"&gt;"&amp;G6,V$6:V$23,"&lt;&gt;nav")+1))</f>
        <v>12</v>
      </c>
      <c r="J6" s="4"/>
      <c r="K6" s="15" t="str">
        <f t="shared" ref="K6:K37" si="4">IF(J6="nav","nav",IF(J6="","",COUNTIF(J$6:J$35,"&gt;"&amp;J6)+1))</f>
        <v/>
      </c>
      <c r="L6" s="104" t="str">
        <f t="shared" ref="L6:L37" si="5">IF(OR(V6="nav"),"nav",IF(J6="","",COUNTIFS(J$6:J$23,"&gt;"&amp;J6,V$6:V$23,"&lt;&gt;nav")+1))</f>
        <v/>
      </c>
      <c r="M6" s="4">
        <v>25</v>
      </c>
      <c r="N6" s="15">
        <f t="shared" ref="N6:N37" si="6">IF(M6="nav","nav",IF(M6="","",COUNTIF(M$6:M$35,"&gt;"&amp;M6)+1))</f>
        <v>19</v>
      </c>
      <c r="O6" s="19">
        <f t="shared" ref="O6:O37" si="7">IF(OR(V6="nav"),"nav",IF(M6="","",COUNTIFS(M$6:M$23,"&gt;"&amp;M6,V$6:V$23,"&lt;&gt;nav")+1))</f>
        <v>15</v>
      </c>
      <c r="P6" s="41">
        <v>11.8</v>
      </c>
      <c r="Q6" s="15">
        <f t="shared" ref="Q6:Q37" si="8">IF(P6="nav","nav",IF(P6="","",COUNTIF(P$6:P$35,"&lt;"&amp;P6)+1))</f>
        <v>16</v>
      </c>
      <c r="R6" s="4">
        <f t="shared" ref="R6:R37" si="9">IF(OR(V6="nav"),"nav",IF(P6="","",COUNTIFS(P$6:P$23,"&lt;"&amp;P6,V$6:V$23,"&lt;&gt;nav")+1))</f>
        <v>14</v>
      </c>
      <c r="S6" s="4" t="s">
        <v>251</v>
      </c>
      <c r="T6" s="14">
        <f t="shared" ref="T6:T37" si="10">IF(S6="nav","nav",IF(S6="","",COUNTIF(S$6:S$35,"&lt;"&amp;S6)+1))</f>
        <v>13</v>
      </c>
      <c r="U6" s="8">
        <f t="shared" ref="U6:U37" si="11">IF(OR(V6="nav"),"nav",IF(S6="","",COUNTIFS(S$6:S$23,"&lt;"&amp;S6,V$6:V$23,"&lt;&gt;nav")+1))</f>
        <v>12</v>
      </c>
      <c r="V6" s="13" t="str">
        <f>IF(OR(E6="nav",H6="nav",K6="nav",N6="nav",Q6="nav",T6="nav"),"nav","")</f>
        <v/>
      </c>
      <c r="W6" s="24">
        <f>IF(OR(AND(E6="",H6="",N6="",Q6="",T6="",K6=""),V6="nav"),"",AVERAGE(F6,I6,L6,O6,R6,U6))</f>
        <v>12.4</v>
      </c>
      <c r="X6" s="266">
        <f t="shared" ref="X6:X37" si="12">IF(OR(W6="",W6="nav"),"",COUNTIF(W$6:W$35,"&lt;"&amp;W6)+1)</f>
        <v>16</v>
      </c>
      <c r="Y6" s="270" t="s">
        <v>279</v>
      </c>
    </row>
    <row r="7" spans="1:25" x14ac:dyDescent="0.2">
      <c r="A7" s="121" t="s">
        <v>64</v>
      </c>
      <c r="B7" s="122">
        <v>2</v>
      </c>
      <c r="C7" s="190" t="s">
        <v>65</v>
      </c>
      <c r="D7" s="22">
        <v>1.96</v>
      </c>
      <c r="E7" s="15">
        <f t="shared" si="0"/>
        <v>4</v>
      </c>
      <c r="F7" s="4">
        <f t="shared" si="1"/>
        <v>4</v>
      </c>
      <c r="G7" s="4">
        <v>8.2799999999999994</v>
      </c>
      <c r="H7" s="15">
        <f t="shared" si="2"/>
        <v>12</v>
      </c>
      <c r="I7" s="4">
        <f t="shared" si="3"/>
        <v>11</v>
      </c>
      <c r="J7" s="4"/>
      <c r="K7" s="15" t="str">
        <f t="shared" si="4"/>
        <v/>
      </c>
      <c r="L7" s="143" t="str">
        <f t="shared" si="5"/>
        <v/>
      </c>
      <c r="M7" s="4">
        <v>34</v>
      </c>
      <c r="N7" s="15">
        <f t="shared" si="6"/>
        <v>10</v>
      </c>
      <c r="O7" s="19">
        <f t="shared" si="7"/>
        <v>10</v>
      </c>
      <c r="P7" s="41">
        <v>10</v>
      </c>
      <c r="Q7" s="15">
        <f t="shared" si="8"/>
        <v>5</v>
      </c>
      <c r="R7" s="4">
        <f t="shared" si="9"/>
        <v>5</v>
      </c>
      <c r="S7" s="4" t="s">
        <v>250</v>
      </c>
      <c r="T7" s="14">
        <f t="shared" si="10"/>
        <v>6</v>
      </c>
      <c r="U7" s="8">
        <f t="shared" si="11"/>
        <v>6</v>
      </c>
      <c r="V7" s="13" t="str">
        <f t="shared" ref="V7:V35" si="13">IF(OR(E7="nav",H7="nav",K7="nav",N7="nav",Q7="nav",T7="nav"),"nav","")</f>
        <v/>
      </c>
      <c r="W7" s="24">
        <f t="shared" ref="W7:W35" si="14">IF(OR(AND(E7="",H7="",N7="",Q7="",T7="",K7=""),V7="nav"),"",AVERAGE(F7,I7,L7,O7,R7,U7))</f>
        <v>7.2</v>
      </c>
      <c r="X7" s="266">
        <f t="shared" si="12"/>
        <v>6</v>
      </c>
      <c r="Y7" s="271" t="s">
        <v>274</v>
      </c>
    </row>
    <row r="8" spans="1:25" ht="15" x14ac:dyDescent="0.2">
      <c r="A8" s="211" t="s">
        <v>29</v>
      </c>
      <c r="B8" s="212">
        <v>3</v>
      </c>
      <c r="C8" s="261" t="s">
        <v>35</v>
      </c>
      <c r="D8" s="60">
        <v>2.12</v>
      </c>
      <c r="E8" s="61">
        <f t="shared" si="0"/>
        <v>1</v>
      </c>
      <c r="F8" s="62">
        <f t="shared" si="1"/>
        <v>1</v>
      </c>
      <c r="G8" s="62">
        <v>9.25</v>
      </c>
      <c r="H8" s="61">
        <f t="shared" si="2"/>
        <v>6</v>
      </c>
      <c r="I8" s="62">
        <f t="shared" si="3"/>
        <v>6</v>
      </c>
      <c r="J8" s="62"/>
      <c r="K8" s="61" t="str">
        <f t="shared" si="4"/>
        <v/>
      </c>
      <c r="L8" s="63" t="str">
        <f t="shared" si="5"/>
        <v/>
      </c>
      <c r="M8" s="62">
        <v>39</v>
      </c>
      <c r="N8" s="61">
        <f t="shared" si="6"/>
        <v>5</v>
      </c>
      <c r="O8" s="64">
        <f t="shared" si="7"/>
        <v>5</v>
      </c>
      <c r="P8" s="87">
        <v>10.1</v>
      </c>
      <c r="Q8" s="61">
        <f t="shared" si="8"/>
        <v>6</v>
      </c>
      <c r="R8" s="62">
        <f t="shared" si="9"/>
        <v>6</v>
      </c>
      <c r="S8" s="62" t="s">
        <v>230</v>
      </c>
      <c r="T8" s="65">
        <f t="shared" si="10"/>
        <v>2</v>
      </c>
      <c r="U8" s="66">
        <f t="shared" si="11"/>
        <v>2</v>
      </c>
      <c r="V8" s="67" t="str">
        <f t="shared" si="13"/>
        <v/>
      </c>
      <c r="W8" s="68">
        <f t="shared" si="14"/>
        <v>4</v>
      </c>
      <c r="X8" s="267">
        <f t="shared" si="12"/>
        <v>3</v>
      </c>
      <c r="Y8" s="313" t="s">
        <v>268</v>
      </c>
    </row>
    <row r="9" spans="1:25" ht="15" x14ac:dyDescent="0.2">
      <c r="A9" s="121" t="s">
        <v>64</v>
      </c>
      <c r="B9" s="145">
        <v>5</v>
      </c>
      <c r="C9" s="213" t="s">
        <v>36</v>
      </c>
      <c r="D9" s="22">
        <v>2.0299999999999998</v>
      </c>
      <c r="E9" s="15">
        <f t="shared" si="0"/>
        <v>2</v>
      </c>
      <c r="F9" s="4">
        <f t="shared" si="1"/>
        <v>2</v>
      </c>
      <c r="G9" s="4">
        <v>8.3000000000000007</v>
      </c>
      <c r="H9" s="15">
        <f t="shared" si="2"/>
        <v>11</v>
      </c>
      <c r="I9" s="4">
        <f t="shared" si="3"/>
        <v>10</v>
      </c>
      <c r="J9" s="4"/>
      <c r="K9" s="15" t="str">
        <f t="shared" si="4"/>
        <v/>
      </c>
      <c r="L9" s="252" t="str">
        <f t="shared" si="5"/>
        <v/>
      </c>
      <c r="M9" s="4">
        <v>28</v>
      </c>
      <c r="N9" s="15">
        <f t="shared" si="6"/>
        <v>16</v>
      </c>
      <c r="O9" s="19">
        <f t="shared" si="7"/>
        <v>14</v>
      </c>
      <c r="P9" s="41">
        <v>11.6</v>
      </c>
      <c r="Q9" s="15">
        <f t="shared" si="8"/>
        <v>15</v>
      </c>
      <c r="R9" s="4">
        <f t="shared" si="9"/>
        <v>13</v>
      </c>
      <c r="S9" s="4" t="s">
        <v>249</v>
      </c>
      <c r="T9" s="14">
        <f t="shared" si="10"/>
        <v>5</v>
      </c>
      <c r="U9" s="8">
        <f t="shared" si="11"/>
        <v>5</v>
      </c>
      <c r="V9" s="13" t="str">
        <f t="shared" si="13"/>
        <v/>
      </c>
      <c r="W9" s="24">
        <f t="shared" si="14"/>
        <v>8.8000000000000007</v>
      </c>
      <c r="X9" s="268">
        <f t="shared" si="12"/>
        <v>9</v>
      </c>
      <c r="Y9" s="272" t="s">
        <v>271</v>
      </c>
    </row>
    <row r="10" spans="1:25" x14ac:dyDescent="0.2">
      <c r="A10" s="262" t="s">
        <v>64</v>
      </c>
      <c r="B10" s="263">
        <v>11</v>
      </c>
      <c r="C10" s="264" t="s">
        <v>67</v>
      </c>
      <c r="D10" s="60">
        <v>1.98</v>
      </c>
      <c r="E10" s="61">
        <f t="shared" si="0"/>
        <v>3</v>
      </c>
      <c r="F10" s="62">
        <f t="shared" si="1"/>
        <v>3</v>
      </c>
      <c r="G10" s="62">
        <v>11.7</v>
      </c>
      <c r="H10" s="61">
        <f t="shared" si="2"/>
        <v>2</v>
      </c>
      <c r="I10" s="62">
        <f t="shared" si="3"/>
        <v>2</v>
      </c>
      <c r="J10" s="62"/>
      <c r="K10" s="61" t="str">
        <f t="shared" si="4"/>
        <v/>
      </c>
      <c r="L10" s="63" t="str">
        <f t="shared" si="5"/>
        <v/>
      </c>
      <c r="M10" s="62">
        <v>38</v>
      </c>
      <c r="N10" s="61">
        <f t="shared" si="6"/>
        <v>7</v>
      </c>
      <c r="O10" s="64">
        <f t="shared" si="7"/>
        <v>7</v>
      </c>
      <c r="P10" s="87">
        <v>9.6</v>
      </c>
      <c r="Q10" s="61">
        <f t="shared" si="8"/>
        <v>1</v>
      </c>
      <c r="R10" s="62">
        <f t="shared" si="9"/>
        <v>1</v>
      </c>
      <c r="S10" s="62" t="s">
        <v>242</v>
      </c>
      <c r="T10" s="65">
        <f t="shared" si="10"/>
        <v>1</v>
      </c>
      <c r="U10" s="66">
        <f t="shared" si="11"/>
        <v>1</v>
      </c>
      <c r="V10" s="67" t="str">
        <f t="shared" si="13"/>
        <v/>
      </c>
      <c r="W10" s="68">
        <f t="shared" si="14"/>
        <v>2.8</v>
      </c>
      <c r="X10" s="269">
        <f t="shared" si="12"/>
        <v>1</v>
      </c>
      <c r="Y10" s="304" t="s">
        <v>264</v>
      </c>
    </row>
    <row r="11" spans="1:25" x14ac:dyDescent="0.2">
      <c r="A11" s="121" t="s">
        <v>64</v>
      </c>
      <c r="B11" s="145">
        <v>12</v>
      </c>
      <c r="C11" s="191" t="s">
        <v>68</v>
      </c>
      <c r="D11" s="22">
        <v>1.7</v>
      </c>
      <c r="E11" s="15">
        <f t="shared" si="0"/>
        <v>15</v>
      </c>
      <c r="F11" s="4">
        <f t="shared" si="1"/>
        <v>14</v>
      </c>
      <c r="G11" s="4">
        <v>8.33</v>
      </c>
      <c r="H11" s="15">
        <f t="shared" si="2"/>
        <v>10</v>
      </c>
      <c r="I11" s="4">
        <f t="shared" si="3"/>
        <v>9</v>
      </c>
      <c r="J11" s="4"/>
      <c r="K11" s="15" t="str">
        <f t="shared" si="4"/>
        <v/>
      </c>
      <c r="L11" s="104" t="str">
        <f t="shared" si="5"/>
        <v/>
      </c>
      <c r="M11" s="4">
        <v>30</v>
      </c>
      <c r="N11" s="15">
        <f t="shared" si="6"/>
        <v>14</v>
      </c>
      <c r="O11" s="19">
        <f t="shared" si="7"/>
        <v>12</v>
      </c>
      <c r="P11" s="41">
        <v>10.1</v>
      </c>
      <c r="Q11" s="15">
        <f t="shared" si="8"/>
        <v>6</v>
      </c>
      <c r="R11" s="4">
        <f t="shared" si="9"/>
        <v>6</v>
      </c>
      <c r="S11" s="4" t="s">
        <v>258</v>
      </c>
      <c r="T11" s="14">
        <f t="shared" si="10"/>
        <v>15</v>
      </c>
      <c r="U11" s="8">
        <f t="shared" si="11"/>
        <v>13</v>
      </c>
      <c r="V11" s="13" t="str">
        <f t="shared" si="13"/>
        <v/>
      </c>
      <c r="W11" s="24">
        <f t="shared" si="14"/>
        <v>10.8</v>
      </c>
      <c r="X11" s="266">
        <f t="shared" si="12"/>
        <v>11</v>
      </c>
      <c r="Y11" s="271" t="s">
        <v>265</v>
      </c>
    </row>
    <row r="12" spans="1:25" x14ac:dyDescent="0.2">
      <c r="A12" s="121" t="s">
        <v>64</v>
      </c>
      <c r="B12" s="145">
        <v>13</v>
      </c>
      <c r="C12" s="191" t="s">
        <v>69</v>
      </c>
      <c r="D12" s="22">
        <v>1.73</v>
      </c>
      <c r="E12" s="15">
        <f t="shared" si="0"/>
        <v>14</v>
      </c>
      <c r="F12" s="4">
        <f t="shared" si="1"/>
        <v>13</v>
      </c>
      <c r="G12" s="4">
        <v>7.1</v>
      </c>
      <c r="H12" s="15">
        <f t="shared" si="2"/>
        <v>18</v>
      </c>
      <c r="I12" s="4">
        <f t="shared" si="3"/>
        <v>15</v>
      </c>
      <c r="J12" s="4"/>
      <c r="K12" s="15" t="str">
        <f t="shared" si="4"/>
        <v/>
      </c>
      <c r="L12" s="104" t="str">
        <f t="shared" si="5"/>
        <v/>
      </c>
      <c r="M12" s="4">
        <v>24</v>
      </c>
      <c r="N12" s="15">
        <f t="shared" si="6"/>
        <v>20</v>
      </c>
      <c r="O12" s="19">
        <f t="shared" si="7"/>
        <v>16</v>
      </c>
      <c r="P12" s="41">
        <v>12</v>
      </c>
      <c r="Q12" s="15">
        <f t="shared" si="8"/>
        <v>17</v>
      </c>
      <c r="R12" s="4">
        <f t="shared" si="9"/>
        <v>15</v>
      </c>
      <c r="S12" s="4" t="s">
        <v>259</v>
      </c>
      <c r="T12" s="14">
        <f t="shared" si="10"/>
        <v>16</v>
      </c>
      <c r="U12" s="66">
        <f t="shared" si="11"/>
        <v>14</v>
      </c>
      <c r="V12" s="67" t="str">
        <f t="shared" si="13"/>
        <v/>
      </c>
      <c r="W12" s="24">
        <f t="shared" si="14"/>
        <v>14.6</v>
      </c>
      <c r="X12" s="266">
        <f t="shared" si="12"/>
        <v>18</v>
      </c>
      <c r="Y12" s="271" t="s">
        <v>281</v>
      </c>
    </row>
    <row r="13" spans="1:25" x14ac:dyDescent="0.2">
      <c r="A13" s="152" t="s">
        <v>26</v>
      </c>
      <c r="B13" s="148">
        <v>16</v>
      </c>
      <c r="C13" s="193" t="s">
        <v>73</v>
      </c>
      <c r="D13" s="22">
        <v>1.83</v>
      </c>
      <c r="E13" s="15">
        <f t="shared" si="0"/>
        <v>9</v>
      </c>
      <c r="F13" s="4">
        <f t="shared" si="1"/>
        <v>8</v>
      </c>
      <c r="G13" s="4">
        <v>12.78</v>
      </c>
      <c r="H13" s="15">
        <f t="shared" si="2"/>
        <v>1</v>
      </c>
      <c r="I13" s="4">
        <f t="shared" si="3"/>
        <v>1</v>
      </c>
      <c r="J13" s="4"/>
      <c r="K13" s="15" t="str">
        <f t="shared" si="4"/>
        <v/>
      </c>
      <c r="L13" s="143" t="str">
        <f t="shared" si="5"/>
        <v/>
      </c>
      <c r="M13" s="4">
        <v>48</v>
      </c>
      <c r="N13" s="15">
        <f t="shared" si="6"/>
        <v>4</v>
      </c>
      <c r="O13" s="19">
        <f t="shared" si="7"/>
        <v>4</v>
      </c>
      <c r="P13" s="41">
        <v>11.4</v>
      </c>
      <c r="Q13" s="15">
        <f t="shared" si="8"/>
        <v>12</v>
      </c>
      <c r="R13" s="4">
        <f t="shared" si="9"/>
        <v>11</v>
      </c>
      <c r="S13" s="4" t="s">
        <v>262</v>
      </c>
      <c r="T13" s="14">
        <f t="shared" si="10"/>
        <v>19</v>
      </c>
      <c r="U13" s="8">
        <f t="shared" si="11"/>
        <v>17</v>
      </c>
      <c r="V13" s="13" t="str">
        <f t="shared" si="13"/>
        <v/>
      </c>
      <c r="W13" s="24">
        <f t="shared" si="14"/>
        <v>8.1999999999999993</v>
      </c>
      <c r="X13" s="266">
        <f t="shared" si="12"/>
        <v>8</v>
      </c>
      <c r="Y13" s="271" t="s">
        <v>267</v>
      </c>
    </row>
    <row r="14" spans="1:25" x14ac:dyDescent="0.2">
      <c r="A14" s="120" t="s">
        <v>26</v>
      </c>
      <c r="B14" s="148">
        <v>17</v>
      </c>
      <c r="C14" s="193" t="s">
        <v>74</v>
      </c>
      <c r="D14" s="22">
        <v>1.43</v>
      </c>
      <c r="E14" s="15">
        <f t="shared" si="0"/>
        <v>20</v>
      </c>
      <c r="F14" s="4">
        <f t="shared" si="1"/>
        <v>16</v>
      </c>
      <c r="G14" s="4">
        <v>8.48</v>
      </c>
      <c r="H14" s="15">
        <f t="shared" si="2"/>
        <v>9</v>
      </c>
      <c r="I14" s="4">
        <f t="shared" si="3"/>
        <v>8</v>
      </c>
      <c r="J14" s="4"/>
      <c r="K14" s="15" t="str">
        <f t="shared" si="4"/>
        <v/>
      </c>
      <c r="L14" s="104" t="str">
        <f t="shared" si="5"/>
        <v/>
      </c>
      <c r="M14" s="4">
        <v>23</v>
      </c>
      <c r="N14" s="15">
        <f t="shared" si="6"/>
        <v>21</v>
      </c>
      <c r="O14" s="19">
        <f t="shared" si="7"/>
        <v>17</v>
      </c>
      <c r="P14" s="41">
        <v>13.5</v>
      </c>
      <c r="Q14" s="15">
        <f t="shared" si="8"/>
        <v>21</v>
      </c>
      <c r="R14" s="4">
        <f t="shared" si="9"/>
        <v>18</v>
      </c>
      <c r="S14" s="4" t="s">
        <v>261</v>
      </c>
      <c r="T14" s="14">
        <f t="shared" si="10"/>
        <v>20</v>
      </c>
      <c r="U14" s="8">
        <f t="shared" si="11"/>
        <v>18</v>
      </c>
      <c r="V14" s="13" t="str">
        <f t="shared" si="13"/>
        <v/>
      </c>
      <c r="W14" s="24">
        <f t="shared" si="14"/>
        <v>15.4</v>
      </c>
      <c r="X14" s="266">
        <f t="shared" si="12"/>
        <v>19</v>
      </c>
      <c r="Y14" s="271" t="s">
        <v>311</v>
      </c>
    </row>
    <row r="15" spans="1:25" x14ac:dyDescent="0.2">
      <c r="A15" s="120" t="s">
        <v>26</v>
      </c>
      <c r="B15" s="148">
        <v>18</v>
      </c>
      <c r="C15" s="205" t="s">
        <v>75</v>
      </c>
      <c r="D15" s="22">
        <v>1.81</v>
      </c>
      <c r="E15" s="15">
        <f t="shared" si="0"/>
        <v>11</v>
      </c>
      <c r="F15" s="4">
        <f t="shared" si="1"/>
        <v>10</v>
      </c>
      <c r="G15" s="4">
        <v>7.54</v>
      </c>
      <c r="H15" s="15">
        <f t="shared" si="2"/>
        <v>16</v>
      </c>
      <c r="I15" s="4">
        <f t="shared" si="3"/>
        <v>14</v>
      </c>
      <c r="J15" s="4"/>
      <c r="K15" s="15" t="str">
        <f t="shared" si="4"/>
        <v/>
      </c>
      <c r="L15" s="143" t="str">
        <f t="shared" si="5"/>
        <v/>
      </c>
      <c r="M15" s="4">
        <v>30</v>
      </c>
      <c r="N15" s="15">
        <f t="shared" si="6"/>
        <v>14</v>
      </c>
      <c r="O15" s="19">
        <f t="shared" si="7"/>
        <v>12</v>
      </c>
      <c r="P15" s="41">
        <v>10.199999999999999</v>
      </c>
      <c r="Q15" s="15">
        <f t="shared" si="8"/>
        <v>8</v>
      </c>
      <c r="R15" s="4">
        <f t="shared" si="9"/>
        <v>8</v>
      </c>
      <c r="S15" s="4" t="s">
        <v>256</v>
      </c>
      <c r="T15" s="14">
        <f t="shared" si="10"/>
        <v>12</v>
      </c>
      <c r="U15" s="8">
        <f t="shared" si="11"/>
        <v>11</v>
      </c>
      <c r="V15" s="13" t="str">
        <f t="shared" si="13"/>
        <v/>
      </c>
      <c r="W15" s="24">
        <f t="shared" si="14"/>
        <v>11</v>
      </c>
      <c r="X15" s="266">
        <f t="shared" si="12"/>
        <v>12</v>
      </c>
      <c r="Y15" s="271" t="s">
        <v>276</v>
      </c>
    </row>
    <row r="16" spans="1:25" x14ac:dyDescent="0.2">
      <c r="A16" s="128" t="s">
        <v>32</v>
      </c>
      <c r="B16" s="150">
        <v>20</v>
      </c>
      <c r="C16" s="205" t="s">
        <v>76</v>
      </c>
      <c r="D16" s="22">
        <v>1.4</v>
      </c>
      <c r="E16" s="15">
        <f t="shared" si="0"/>
        <v>21</v>
      </c>
      <c r="F16" s="4">
        <f t="shared" si="1"/>
        <v>17</v>
      </c>
      <c r="G16" s="4">
        <v>9</v>
      </c>
      <c r="H16" s="15">
        <f t="shared" si="2"/>
        <v>7</v>
      </c>
      <c r="I16" s="4">
        <f t="shared" si="3"/>
        <v>7</v>
      </c>
      <c r="J16" s="4"/>
      <c r="K16" s="15" t="str">
        <f t="shared" si="4"/>
        <v/>
      </c>
      <c r="L16" s="143" t="str">
        <f t="shared" si="5"/>
        <v/>
      </c>
      <c r="M16" s="4">
        <v>35</v>
      </c>
      <c r="N16" s="15">
        <f t="shared" si="6"/>
        <v>9</v>
      </c>
      <c r="O16" s="19">
        <f t="shared" si="7"/>
        <v>9</v>
      </c>
      <c r="P16" s="41">
        <v>10.5</v>
      </c>
      <c r="Q16" s="15">
        <f t="shared" si="8"/>
        <v>9</v>
      </c>
      <c r="R16" s="4">
        <f t="shared" si="9"/>
        <v>9</v>
      </c>
      <c r="S16" s="4" t="s">
        <v>260</v>
      </c>
      <c r="T16" s="14">
        <f t="shared" si="10"/>
        <v>17</v>
      </c>
      <c r="U16" s="8">
        <f t="shared" si="11"/>
        <v>15</v>
      </c>
      <c r="V16" s="13" t="str">
        <f t="shared" si="13"/>
        <v/>
      </c>
      <c r="W16" s="24">
        <f t="shared" si="14"/>
        <v>11.4</v>
      </c>
      <c r="X16" s="266">
        <f t="shared" si="12"/>
        <v>14</v>
      </c>
      <c r="Y16" s="271" t="s">
        <v>277</v>
      </c>
    </row>
    <row r="17" spans="1:25" x14ac:dyDescent="0.2">
      <c r="A17" s="120" t="s">
        <v>26</v>
      </c>
      <c r="B17" s="217">
        <v>22</v>
      </c>
      <c r="C17" s="265" t="s">
        <v>77</v>
      </c>
      <c r="D17" s="60">
        <v>1.96</v>
      </c>
      <c r="E17" s="61">
        <f t="shared" si="0"/>
        <v>4</v>
      </c>
      <c r="F17" s="62">
        <f t="shared" si="1"/>
        <v>4</v>
      </c>
      <c r="G17" s="62">
        <v>9.84</v>
      </c>
      <c r="H17" s="61">
        <f t="shared" si="2"/>
        <v>3</v>
      </c>
      <c r="I17" s="62">
        <f t="shared" si="3"/>
        <v>3</v>
      </c>
      <c r="J17" s="62"/>
      <c r="K17" s="61" t="str">
        <f t="shared" si="4"/>
        <v/>
      </c>
      <c r="L17" s="63" t="str">
        <f t="shared" si="5"/>
        <v/>
      </c>
      <c r="M17" s="62">
        <v>52</v>
      </c>
      <c r="N17" s="61">
        <f t="shared" si="6"/>
        <v>1</v>
      </c>
      <c r="O17" s="64">
        <f t="shared" si="7"/>
        <v>1</v>
      </c>
      <c r="P17" s="87">
        <v>9.9</v>
      </c>
      <c r="Q17" s="61">
        <f t="shared" si="8"/>
        <v>3</v>
      </c>
      <c r="R17" s="62">
        <f t="shared" si="9"/>
        <v>3</v>
      </c>
      <c r="S17" s="62" t="s">
        <v>252</v>
      </c>
      <c r="T17" s="65">
        <f t="shared" si="10"/>
        <v>8</v>
      </c>
      <c r="U17" s="66">
        <f t="shared" si="11"/>
        <v>7</v>
      </c>
      <c r="V17" s="67" t="str">
        <f t="shared" si="13"/>
        <v/>
      </c>
      <c r="W17" s="68">
        <f t="shared" si="14"/>
        <v>3.6</v>
      </c>
      <c r="X17" s="269">
        <f t="shared" si="12"/>
        <v>2</v>
      </c>
      <c r="Y17" s="305" t="s">
        <v>272</v>
      </c>
    </row>
    <row r="18" spans="1:25" x14ac:dyDescent="0.2">
      <c r="A18" s="120" t="s">
        <v>26</v>
      </c>
      <c r="B18" s="217">
        <v>23</v>
      </c>
      <c r="C18" s="205" t="s">
        <v>78</v>
      </c>
      <c r="D18" s="22">
        <v>1.77</v>
      </c>
      <c r="E18" s="15">
        <f t="shared" si="0"/>
        <v>12</v>
      </c>
      <c r="F18" s="4">
        <f t="shared" si="1"/>
        <v>11</v>
      </c>
      <c r="G18" s="4">
        <v>9.5</v>
      </c>
      <c r="H18" s="15">
        <f t="shared" si="2"/>
        <v>5</v>
      </c>
      <c r="I18" s="4">
        <f t="shared" si="3"/>
        <v>5</v>
      </c>
      <c r="J18" s="4"/>
      <c r="K18" s="15" t="str">
        <f t="shared" si="4"/>
        <v/>
      </c>
      <c r="L18" s="104" t="str">
        <f t="shared" si="5"/>
        <v/>
      </c>
      <c r="M18" s="4">
        <v>50</v>
      </c>
      <c r="N18" s="15">
        <f t="shared" si="6"/>
        <v>3</v>
      </c>
      <c r="O18" s="19">
        <f t="shared" si="7"/>
        <v>3</v>
      </c>
      <c r="P18" s="41">
        <v>10.7</v>
      </c>
      <c r="Q18" s="15">
        <f t="shared" si="8"/>
        <v>11</v>
      </c>
      <c r="R18" s="4">
        <f t="shared" si="9"/>
        <v>10</v>
      </c>
      <c r="S18" s="4" t="s">
        <v>253</v>
      </c>
      <c r="T18" s="14">
        <f t="shared" si="10"/>
        <v>10</v>
      </c>
      <c r="U18" s="8">
        <f t="shared" si="11"/>
        <v>9</v>
      </c>
      <c r="V18" s="13" t="str">
        <f t="shared" si="13"/>
        <v/>
      </c>
      <c r="W18" s="24">
        <f t="shared" si="14"/>
        <v>7.6</v>
      </c>
      <c r="X18" s="266">
        <f t="shared" si="12"/>
        <v>7</v>
      </c>
      <c r="Y18" s="271" t="s">
        <v>270</v>
      </c>
    </row>
    <row r="19" spans="1:25" x14ac:dyDescent="0.2">
      <c r="A19" s="120" t="s">
        <v>26</v>
      </c>
      <c r="B19" s="148">
        <v>24</v>
      </c>
      <c r="C19" s="218" t="s">
        <v>79</v>
      </c>
      <c r="D19" s="22">
        <v>1.36</v>
      </c>
      <c r="E19" s="15">
        <f t="shared" si="0"/>
        <v>22</v>
      </c>
      <c r="F19" s="4">
        <f t="shared" si="1"/>
        <v>18</v>
      </c>
      <c r="G19" s="4">
        <v>5.05</v>
      </c>
      <c r="H19" s="15">
        <f t="shared" si="2"/>
        <v>21</v>
      </c>
      <c r="I19" s="4">
        <f t="shared" si="3"/>
        <v>18</v>
      </c>
      <c r="J19" s="4"/>
      <c r="K19" s="15" t="str">
        <f t="shared" si="4"/>
        <v/>
      </c>
      <c r="L19" s="252" t="str">
        <f t="shared" si="5"/>
        <v/>
      </c>
      <c r="M19" s="4">
        <v>14</v>
      </c>
      <c r="N19" s="15">
        <f t="shared" si="6"/>
        <v>22</v>
      </c>
      <c r="O19" s="19">
        <f t="shared" si="7"/>
        <v>18</v>
      </c>
      <c r="P19" s="41">
        <v>12.7</v>
      </c>
      <c r="Q19" s="15">
        <f t="shared" si="8"/>
        <v>19</v>
      </c>
      <c r="R19" s="4">
        <f t="shared" si="9"/>
        <v>17</v>
      </c>
      <c r="S19" s="4" t="s">
        <v>263</v>
      </c>
      <c r="T19" s="14">
        <f t="shared" si="10"/>
        <v>18</v>
      </c>
      <c r="U19" s="8">
        <f t="shared" si="11"/>
        <v>16</v>
      </c>
      <c r="V19" s="13" t="str">
        <f t="shared" si="13"/>
        <v/>
      </c>
      <c r="W19" s="24">
        <f t="shared" si="14"/>
        <v>17.399999999999999</v>
      </c>
      <c r="X19" s="266">
        <f t="shared" si="12"/>
        <v>20</v>
      </c>
      <c r="Y19" s="271" t="s">
        <v>315</v>
      </c>
    </row>
    <row r="20" spans="1:25" x14ac:dyDescent="0.2">
      <c r="A20" s="199" t="s">
        <v>27</v>
      </c>
      <c r="B20" s="202">
        <v>25</v>
      </c>
      <c r="C20" s="196" t="s">
        <v>80</v>
      </c>
      <c r="D20" s="22">
        <v>1.5</v>
      </c>
      <c r="E20" s="15">
        <f t="shared" si="0"/>
        <v>18</v>
      </c>
      <c r="F20" s="4">
        <f t="shared" si="1"/>
        <v>15</v>
      </c>
      <c r="G20" s="4">
        <v>6</v>
      </c>
      <c r="H20" s="15">
        <f t="shared" si="2"/>
        <v>20</v>
      </c>
      <c r="I20" s="4">
        <f t="shared" si="3"/>
        <v>17</v>
      </c>
      <c r="J20" s="4"/>
      <c r="K20" s="15" t="str">
        <f t="shared" si="4"/>
        <v/>
      </c>
      <c r="L20" s="104" t="str">
        <f t="shared" si="5"/>
        <v/>
      </c>
      <c r="M20" s="4">
        <v>32</v>
      </c>
      <c r="N20" s="15">
        <f t="shared" si="6"/>
        <v>12</v>
      </c>
      <c r="O20" s="19">
        <f t="shared" si="7"/>
        <v>11</v>
      </c>
      <c r="P20" s="41">
        <v>12.2</v>
      </c>
      <c r="Q20" s="15">
        <f t="shared" si="8"/>
        <v>18</v>
      </c>
      <c r="R20" s="4">
        <f t="shared" si="9"/>
        <v>16</v>
      </c>
      <c r="S20" s="4" t="s">
        <v>255</v>
      </c>
      <c r="T20" s="14">
        <f t="shared" si="10"/>
        <v>9</v>
      </c>
      <c r="U20" s="8">
        <f t="shared" si="11"/>
        <v>8</v>
      </c>
      <c r="V20" s="13" t="str">
        <f t="shared" si="13"/>
        <v/>
      </c>
      <c r="W20" s="24">
        <f t="shared" si="14"/>
        <v>13.4</v>
      </c>
      <c r="X20" s="266">
        <f t="shared" si="12"/>
        <v>17</v>
      </c>
      <c r="Y20" s="271" t="s">
        <v>280</v>
      </c>
    </row>
    <row r="21" spans="1:25" x14ac:dyDescent="0.2">
      <c r="A21" s="199" t="s">
        <v>27</v>
      </c>
      <c r="B21" s="202">
        <v>26</v>
      </c>
      <c r="C21" s="219" t="s">
        <v>83</v>
      </c>
      <c r="D21" s="22">
        <v>1.74</v>
      </c>
      <c r="E21" s="15">
        <f t="shared" si="0"/>
        <v>13</v>
      </c>
      <c r="F21" s="4">
        <f t="shared" si="1"/>
        <v>12</v>
      </c>
      <c r="G21" s="4">
        <v>7.1</v>
      </c>
      <c r="H21" s="15">
        <f t="shared" si="2"/>
        <v>18</v>
      </c>
      <c r="I21" s="4">
        <f t="shared" si="3"/>
        <v>15</v>
      </c>
      <c r="J21" s="4"/>
      <c r="K21" s="15" t="str">
        <f t="shared" si="4"/>
        <v/>
      </c>
      <c r="L21" s="104" t="str">
        <f t="shared" si="5"/>
        <v/>
      </c>
      <c r="M21" s="4">
        <v>38</v>
      </c>
      <c r="N21" s="15">
        <f t="shared" si="6"/>
        <v>7</v>
      </c>
      <c r="O21" s="19">
        <f t="shared" si="7"/>
        <v>7</v>
      </c>
      <c r="P21" s="41">
        <v>11.4</v>
      </c>
      <c r="Q21" s="15">
        <f t="shared" si="8"/>
        <v>12</v>
      </c>
      <c r="R21" s="4">
        <f t="shared" si="9"/>
        <v>11</v>
      </c>
      <c r="S21" s="4" t="s">
        <v>254</v>
      </c>
      <c r="T21" s="14">
        <f t="shared" si="10"/>
        <v>11</v>
      </c>
      <c r="U21" s="8">
        <f t="shared" si="11"/>
        <v>10</v>
      </c>
      <c r="V21" s="13" t="str">
        <f t="shared" si="13"/>
        <v/>
      </c>
      <c r="W21" s="24">
        <f t="shared" si="14"/>
        <v>11</v>
      </c>
      <c r="X21" s="266">
        <f t="shared" si="12"/>
        <v>12</v>
      </c>
      <c r="Y21" s="271" t="s">
        <v>275</v>
      </c>
    </row>
    <row r="22" spans="1:25" x14ac:dyDescent="0.2">
      <c r="A22" s="222" t="s">
        <v>87</v>
      </c>
      <c r="B22" s="202">
        <v>28</v>
      </c>
      <c r="C22" s="221" t="s">
        <v>88</v>
      </c>
      <c r="D22" s="22">
        <v>1.86</v>
      </c>
      <c r="E22" s="15">
        <f t="shared" si="0"/>
        <v>8</v>
      </c>
      <c r="F22" s="4">
        <f t="shared" si="1"/>
        <v>7</v>
      </c>
      <c r="G22" s="4">
        <v>7.7</v>
      </c>
      <c r="H22" s="15">
        <f t="shared" si="2"/>
        <v>14</v>
      </c>
      <c r="I22" s="4">
        <f t="shared" si="3"/>
        <v>13</v>
      </c>
      <c r="J22" s="4"/>
      <c r="K22" s="15" t="str">
        <f t="shared" si="4"/>
        <v/>
      </c>
      <c r="L22" s="104" t="str">
        <f t="shared" si="5"/>
        <v/>
      </c>
      <c r="M22" s="4">
        <v>51</v>
      </c>
      <c r="N22" s="15">
        <f t="shared" si="6"/>
        <v>2</v>
      </c>
      <c r="O22" s="19">
        <f t="shared" si="7"/>
        <v>2</v>
      </c>
      <c r="P22" s="41">
        <v>9.9</v>
      </c>
      <c r="Q22" s="15">
        <f t="shared" si="8"/>
        <v>3</v>
      </c>
      <c r="R22" s="4">
        <f t="shared" si="9"/>
        <v>3</v>
      </c>
      <c r="S22" s="4" t="s">
        <v>247</v>
      </c>
      <c r="T22" s="14">
        <f t="shared" si="10"/>
        <v>3</v>
      </c>
      <c r="U22" s="8">
        <f t="shared" si="11"/>
        <v>3</v>
      </c>
      <c r="V22" s="13" t="str">
        <f t="shared" si="13"/>
        <v/>
      </c>
      <c r="W22" s="24">
        <f t="shared" si="14"/>
        <v>5.6</v>
      </c>
      <c r="X22" s="266">
        <f t="shared" si="12"/>
        <v>5</v>
      </c>
      <c r="Y22" s="271" t="s">
        <v>269</v>
      </c>
    </row>
    <row r="23" spans="1:25" ht="15" x14ac:dyDescent="0.25">
      <c r="A23" s="199" t="s">
        <v>27</v>
      </c>
      <c r="B23" s="202">
        <v>29</v>
      </c>
      <c r="C23" s="194" t="s">
        <v>89</v>
      </c>
      <c r="D23" s="22">
        <v>1.91</v>
      </c>
      <c r="E23" s="15">
        <f t="shared" si="0"/>
        <v>6</v>
      </c>
      <c r="F23" s="4">
        <f t="shared" si="1"/>
        <v>6</v>
      </c>
      <c r="G23" s="4">
        <v>9.8000000000000007</v>
      </c>
      <c r="H23" s="15">
        <f t="shared" si="2"/>
        <v>4</v>
      </c>
      <c r="I23" s="4">
        <f t="shared" si="3"/>
        <v>4</v>
      </c>
      <c r="J23" s="4"/>
      <c r="K23" s="15" t="str">
        <f t="shared" si="4"/>
        <v/>
      </c>
      <c r="L23" s="104" t="str">
        <f t="shared" si="5"/>
        <v/>
      </c>
      <c r="M23" s="4">
        <v>39</v>
      </c>
      <c r="N23" s="15">
        <f t="shared" si="6"/>
        <v>5</v>
      </c>
      <c r="O23" s="19">
        <f t="shared" si="7"/>
        <v>5</v>
      </c>
      <c r="P23" s="41">
        <v>9.6</v>
      </c>
      <c r="Q23" s="15">
        <f t="shared" si="8"/>
        <v>1</v>
      </c>
      <c r="R23" s="4">
        <f t="shared" si="9"/>
        <v>1</v>
      </c>
      <c r="S23" s="4" t="s">
        <v>248</v>
      </c>
      <c r="T23" s="14">
        <f t="shared" si="10"/>
        <v>4</v>
      </c>
      <c r="U23" s="8">
        <f t="shared" si="11"/>
        <v>4</v>
      </c>
      <c r="V23" s="13" t="str">
        <f t="shared" si="13"/>
        <v/>
      </c>
      <c r="W23" s="24">
        <f t="shared" si="14"/>
        <v>4</v>
      </c>
      <c r="X23" s="266">
        <f t="shared" si="12"/>
        <v>3</v>
      </c>
      <c r="Y23" s="271" t="s">
        <v>273</v>
      </c>
    </row>
    <row r="24" spans="1:25" ht="15.75" x14ac:dyDescent="0.25">
      <c r="A24" s="224" t="s">
        <v>30</v>
      </c>
      <c r="B24" s="227">
        <v>34</v>
      </c>
      <c r="C24" s="226" t="s">
        <v>91</v>
      </c>
      <c r="D24" s="22">
        <v>1.89</v>
      </c>
      <c r="E24" s="15">
        <f t="shared" si="0"/>
        <v>7</v>
      </c>
      <c r="F24" s="4">
        <f t="shared" si="1"/>
        <v>7</v>
      </c>
      <c r="G24" s="4">
        <v>9</v>
      </c>
      <c r="H24" s="15">
        <f t="shared" si="2"/>
        <v>7</v>
      </c>
      <c r="I24" s="4">
        <f t="shared" si="3"/>
        <v>7</v>
      </c>
      <c r="J24" s="4"/>
      <c r="K24" s="15" t="str">
        <f t="shared" si="4"/>
        <v/>
      </c>
      <c r="L24" s="252" t="str">
        <f t="shared" si="5"/>
        <v/>
      </c>
      <c r="M24" s="4">
        <v>34</v>
      </c>
      <c r="N24" s="15">
        <f t="shared" si="6"/>
        <v>10</v>
      </c>
      <c r="O24" s="19">
        <f t="shared" si="7"/>
        <v>10</v>
      </c>
      <c r="P24" s="41">
        <v>10.6</v>
      </c>
      <c r="Q24" s="15">
        <f t="shared" si="8"/>
        <v>10</v>
      </c>
      <c r="R24" s="4">
        <f t="shared" si="9"/>
        <v>10</v>
      </c>
      <c r="S24" s="4" t="s">
        <v>257</v>
      </c>
      <c r="T24" s="14">
        <f t="shared" si="10"/>
        <v>14</v>
      </c>
      <c r="U24" s="8">
        <f t="shared" si="11"/>
        <v>13</v>
      </c>
      <c r="V24" s="13" t="str">
        <f t="shared" si="13"/>
        <v/>
      </c>
      <c r="W24" s="24">
        <f t="shared" si="14"/>
        <v>9.4</v>
      </c>
      <c r="X24" s="266">
        <f t="shared" si="12"/>
        <v>10</v>
      </c>
      <c r="Y24" s="271" t="s">
        <v>266</v>
      </c>
    </row>
    <row r="25" spans="1:25" ht="15.75" x14ac:dyDescent="0.25">
      <c r="A25" s="224" t="s">
        <v>30</v>
      </c>
      <c r="B25" s="225">
        <v>35</v>
      </c>
      <c r="C25" s="226" t="s">
        <v>92</v>
      </c>
      <c r="D25" s="22">
        <v>1.57</v>
      </c>
      <c r="E25" s="15">
        <f t="shared" si="0"/>
        <v>17</v>
      </c>
      <c r="F25" s="4">
        <f t="shared" si="1"/>
        <v>15</v>
      </c>
      <c r="G25" s="4">
        <v>7.23</v>
      </c>
      <c r="H25" s="15">
        <f t="shared" si="2"/>
        <v>17</v>
      </c>
      <c r="I25" s="4">
        <f t="shared" si="3"/>
        <v>15</v>
      </c>
      <c r="J25" s="4"/>
      <c r="K25" s="15" t="str">
        <f t="shared" si="4"/>
        <v/>
      </c>
      <c r="L25" s="104" t="str">
        <f t="shared" si="5"/>
        <v/>
      </c>
      <c r="M25" s="4">
        <v>31</v>
      </c>
      <c r="N25" s="15">
        <f t="shared" si="6"/>
        <v>13</v>
      </c>
      <c r="O25" s="19">
        <f t="shared" si="7"/>
        <v>12</v>
      </c>
      <c r="P25" s="41">
        <v>11.4</v>
      </c>
      <c r="Q25" s="15">
        <f t="shared" si="8"/>
        <v>12</v>
      </c>
      <c r="R25" s="4">
        <f t="shared" si="9"/>
        <v>11</v>
      </c>
      <c r="S25" s="4" t="s">
        <v>250</v>
      </c>
      <c r="T25" s="14">
        <f t="shared" si="10"/>
        <v>6</v>
      </c>
      <c r="U25" s="8">
        <f t="shared" si="11"/>
        <v>6</v>
      </c>
      <c r="V25" s="13" t="str">
        <f t="shared" si="13"/>
        <v/>
      </c>
      <c r="W25" s="24">
        <f t="shared" si="14"/>
        <v>11.8</v>
      </c>
      <c r="X25" s="266">
        <f t="shared" si="12"/>
        <v>15</v>
      </c>
      <c r="Y25" s="271" t="s">
        <v>278</v>
      </c>
    </row>
    <row r="26" spans="1:25" x14ac:dyDescent="0.2">
      <c r="A26" s="224" t="s">
        <v>30</v>
      </c>
      <c r="B26" s="227">
        <v>37</v>
      </c>
      <c r="C26" s="258" t="s">
        <v>225</v>
      </c>
      <c r="D26" s="22">
        <v>1.48</v>
      </c>
      <c r="E26" s="15">
        <f t="shared" si="0"/>
        <v>19</v>
      </c>
      <c r="F26" s="4" t="str">
        <f t="shared" si="1"/>
        <v>nav</v>
      </c>
      <c r="G26" s="4">
        <v>7.6</v>
      </c>
      <c r="H26" s="15">
        <f t="shared" si="2"/>
        <v>15</v>
      </c>
      <c r="I26" s="4" t="str">
        <f t="shared" si="3"/>
        <v>nav</v>
      </c>
      <c r="J26" s="4"/>
      <c r="K26" s="15" t="str">
        <f t="shared" si="4"/>
        <v/>
      </c>
      <c r="L26" s="104" t="str">
        <f t="shared" si="5"/>
        <v>nav</v>
      </c>
      <c r="M26" s="4">
        <v>28</v>
      </c>
      <c r="N26" s="15">
        <f t="shared" si="6"/>
        <v>16</v>
      </c>
      <c r="O26" s="19" t="str">
        <f t="shared" si="7"/>
        <v>nav</v>
      </c>
      <c r="P26" s="41">
        <v>13</v>
      </c>
      <c r="Q26" s="15">
        <f t="shared" si="8"/>
        <v>20</v>
      </c>
      <c r="R26" s="4" t="str">
        <f t="shared" si="9"/>
        <v>nav</v>
      </c>
      <c r="S26" s="4" t="s">
        <v>215</v>
      </c>
      <c r="T26" s="14" t="str">
        <f t="shared" si="10"/>
        <v>nav</v>
      </c>
      <c r="U26" s="8" t="str">
        <f t="shared" si="11"/>
        <v>nav</v>
      </c>
      <c r="V26" s="13" t="str">
        <f t="shared" si="13"/>
        <v>nav</v>
      </c>
      <c r="W26" s="24" t="str">
        <f t="shared" si="14"/>
        <v/>
      </c>
      <c r="X26" s="266" t="str">
        <f t="shared" si="12"/>
        <v/>
      </c>
      <c r="Y26" s="271"/>
    </row>
    <row r="27" spans="1:25" x14ac:dyDescent="0.2">
      <c r="A27" s="120" t="s">
        <v>26</v>
      </c>
      <c r="B27" s="150">
        <v>38</v>
      </c>
      <c r="C27" s="117" t="s">
        <v>226</v>
      </c>
      <c r="D27" s="22">
        <v>1.67</v>
      </c>
      <c r="E27" s="15">
        <f t="shared" si="0"/>
        <v>16</v>
      </c>
      <c r="F27" s="4" t="str">
        <f t="shared" si="1"/>
        <v>nav</v>
      </c>
      <c r="G27" s="4" t="s">
        <v>215</v>
      </c>
      <c r="H27" s="15" t="str">
        <f t="shared" si="2"/>
        <v>nav</v>
      </c>
      <c r="I27" s="4" t="str">
        <f t="shared" si="3"/>
        <v>nav</v>
      </c>
      <c r="J27" s="4"/>
      <c r="K27" s="15" t="str">
        <f t="shared" si="4"/>
        <v/>
      </c>
      <c r="L27" s="114" t="str">
        <f t="shared" si="5"/>
        <v>nav</v>
      </c>
      <c r="M27" s="4">
        <v>27</v>
      </c>
      <c r="N27" s="15">
        <f t="shared" si="6"/>
        <v>18</v>
      </c>
      <c r="O27" s="19" t="str">
        <f t="shared" si="7"/>
        <v>nav</v>
      </c>
      <c r="P27" s="41" t="s">
        <v>215</v>
      </c>
      <c r="Q27" s="15" t="str">
        <f t="shared" si="8"/>
        <v>nav</v>
      </c>
      <c r="R27" s="4" t="str">
        <f t="shared" si="9"/>
        <v>nav</v>
      </c>
      <c r="S27" s="4" t="s">
        <v>215</v>
      </c>
      <c r="T27" s="14" t="str">
        <f t="shared" si="10"/>
        <v>nav</v>
      </c>
      <c r="U27" s="8" t="str">
        <f t="shared" si="11"/>
        <v>nav</v>
      </c>
      <c r="V27" s="13" t="str">
        <f t="shared" si="13"/>
        <v>nav</v>
      </c>
      <c r="W27" s="24" t="str">
        <f t="shared" si="14"/>
        <v/>
      </c>
      <c r="X27" s="266" t="str">
        <f t="shared" si="12"/>
        <v/>
      </c>
      <c r="Y27" s="271"/>
    </row>
    <row r="28" spans="1:25" x14ac:dyDescent="0.2">
      <c r="A28" s="103"/>
      <c r="B28" s="159"/>
      <c r="C28" s="54"/>
      <c r="D28" s="60"/>
      <c r="E28" s="61" t="str">
        <f t="shared" si="0"/>
        <v/>
      </c>
      <c r="F28" s="62" t="str">
        <f t="shared" si="1"/>
        <v/>
      </c>
      <c r="G28" s="62"/>
      <c r="H28" s="61" t="str">
        <f t="shared" si="2"/>
        <v/>
      </c>
      <c r="I28" s="62" t="str">
        <f t="shared" si="3"/>
        <v/>
      </c>
      <c r="J28" s="62"/>
      <c r="K28" s="61" t="str">
        <f t="shared" si="4"/>
        <v/>
      </c>
      <c r="L28" s="63" t="str">
        <f t="shared" si="5"/>
        <v/>
      </c>
      <c r="M28" s="62"/>
      <c r="N28" s="61" t="str">
        <f t="shared" si="6"/>
        <v/>
      </c>
      <c r="O28" s="64" t="str">
        <f t="shared" si="7"/>
        <v/>
      </c>
      <c r="P28" s="87"/>
      <c r="Q28" s="61" t="str">
        <f t="shared" si="8"/>
        <v/>
      </c>
      <c r="R28" s="62" t="str">
        <f t="shared" si="9"/>
        <v/>
      </c>
      <c r="S28" s="62"/>
      <c r="T28" s="65" t="str">
        <f t="shared" si="10"/>
        <v/>
      </c>
      <c r="U28" s="66" t="str">
        <f t="shared" si="11"/>
        <v/>
      </c>
      <c r="V28" s="67" t="str">
        <f t="shared" si="13"/>
        <v/>
      </c>
      <c r="W28" s="68" t="str">
        <f t="shared" si="14"/>
        <v/>
      </c>
      <c r="X28" s="27" t="str">
        <f t="shared" si="12"/>
        <v/>
      </c>
    </row>
    <row r="29" spans="1:25" x14ac:dyDescent="0.2">
      <c r="A29" s="103"/>
      <c r="B29" s="159"/>
      <c r="C29" s="54"/>
      <c r="D29" s="60"/>
      <c r="E29" s="61" t="str">
        <f t="shared" si="0"/>
        <v/>
      </c>
      <c r="F29" s="62" t="str">
        <f t="shared" si="1"/>
        <v/>
      </c>
      <c r="G29" s="62"/>
      <c r="H29" s="61" t="str">
        <f t="shared" si="2"/>
        <v/>
      </c>
      <c r="I29" s="62" t="str">
        <f t="shared" si="3"/>
        <v/>
      </c>
      <c r="J29" s="62"/>
      <c r="K29" s="61" t="str">
        <f t="shared" si="4"/>
        <v/>
      </c>
      <c r="L29" s="63" t="str">
        <f t="shared" si="5"/>
        <v/>
      </c>
      <c r="M29" s="62"/>
      <c r="N29" s="61" t="str">
        <f t="shared" si="6"/>
        <v/>
      </c>
      <c r="O29" s="64" t="str">
        <f t="shared" si="7"/>
        <v/>
      </c>
      <c r="P29" s="87"/>
      <c r="Q29" s="61" t="str">
        <f t="shared" si="8"/>
        <v/>
      </c>
      <c r="R29" s="62" t="str">
        <f t="shared" si="9"/>
        <v/>
      </c>
      <c r="S29" s="62"/>
      <c r="T29" s="65" t="str">
        <f t="shared" si="10"/>
        <v/>
      </c>
      <c r="U29" s="66" t="str">
        <f t="shared" si="11"/>
        <v/>
      </c>
      <c r="V29" s="67" t="str">
        <f t="shared" si="13"/>
        <v/>
      </c>
      <c r="W29" s="68" t="str">
        <f t="shared" si="14"/>
        <v/>
      </c>
      <c r="X29" s="27" t="str">
        <f t="shared" si="12"/>
        <v/>
      </c>
    </row>
    <row r="30" spans="1:25" x14ac:dyDescent="0.2">
      <c r="A30" s="103"/>
      <c r="B30" s="162"/>
      <c r="C30" s="54"/>
      <c r="D30" s="60"/>
      <c r="E30" s="61" t="str">
        <f t="shared" si="0"/>
        <v/>
      </c>
      <c r="F30" s="62" t="str">
        <f t="shared" si="1"/>
        <v/>
      </c>
      <c r="G30" s="62"/>
      <c r="H30" s="61" t="str">
        <f t="shared" si="2"/>
        <v/>
      </c>
      <c r="I30" s="62" t="str">
        <f t="shared" si="3"/>
        <v/>
      </c>
      <c r="J30" s="62"/>
      <c r="K30" s="61" t="str">
        <f t="shared" si="4"/>
        <v/>
      </c>
      <c r="L30" s="63" t="str">
        <f t="shared" si="5"/>
        <v/>
      </c>
      <c r="M30" s="62"/>
      <c r="N30" s="61" t="str">
        <f t="shared" si="6"/>
        <v/>
      </c>
      <c r="O30" s="64" t="str">
        <f t="shared" si="7"/>
        <v/>
      </c>
      <c r="P30" s="87"/>
      <c r="Q30" s="61" t="str">
        <f t="shared" si="8"/>
        <v/>
      </c>
      <c r="R30" s="62" t="str">
        <f t="shared" si="9"/>
        <v/>
      </c>
      <c r="S30" s="62"/>
      <c r="T30" s="65" t="str">
        <f t="shared" si="10"/>
        <v/>
      </c>
      <c r="U30" s="66" t="str">
        <f t="shared" si="11"/>
        <v/>
      </c>
      <c r="V30" s="67" t="str">
        <f t="shared" si="13"/>
        <v/>
      </c>
      <c r="W30" s="68" t="str">
        <f t="shared" si="14"/>
        <v/>
      </c>
      <c r="X30" s="27" t="str">
        <f t="shared" si="12"/>
        <v/>
      </c>
    </row>
    <row r="31" spans="1:25" x14ac:dyDescent="0.2">
      <c r="A31" s="103"/>
      <c r="B31" s="162"/>
      <c r="C31" s="54"/>
      <c r="D31" s="60"/>
      <c r="E31" s="61" t="str">
        <f t="shared" si="0"/>
        <v/>
      </c>
      <c r="F31" s="62" t="str">
        <f t="shared" si="1"/>
        <v/>
      </c>
      <c r="G31" s="62"/>
      <c r="H31" s="61" t="str">
        <f t="shared" si="2"/>
        <v/>
      </c>
      <c r="I31" s="62" t="str">
        <f t="shared" si="3"/>
        <v/>
      </c>
      <c r="J31" s="62"/>
      <c r="K31" s="61" t="str">
        <f t="shared" si="4"/>
        <v/>
      </c>
      <c r="L31" s="63" t="str">
        <f t="shared" si="5"/>
        <v/>
      </c>
      <c r="M31" s="62"/>
      <c r="N31" s="61" t="str">
        <f t="shared" si="6"/>
        <v/>
      </c>
      <c r="O31" s="64" t="str">
        <f t="shared" si="7"/>
        <v/>
      </c>
      <c r="P31" s="87"/>
      <c r="Q31" s="61" t="str">
        <f t="shared" si="8"/>
        <v/>
      </c>
      <c r="R31" s="62" t="str">
        <f t="shared" si="9"/>
        <v/>
      </c>
      <c r="S31" s="62"/>
      <c r="T31" s="65" t="str">
        <f t="shared" si="10"/>
        <v/>
      </c>
      <c r="U31" s="66" t="str">
        <f t="shared" si="11"/>
        <v/>
      </c>
      <c r="V31" s="67" t="str">
        <f t="shared" si="13"/>
        <v/>
      </c>
      <c r="W31" s="68" t="str">
        <f t="shared" si="14"/>
        <v/>
      </c>
      <c r="X31" s="27" t="str">
        <f t="shared" si="12"/>
        <v/>
      </c>
    </row>
    <row r="32" spans="1:25" x14ac:dyDescent="0.2">
      <c r="A32" s="103"/>
      <c r="B32" s="162"/>
      <c r="C32" s="54"/>
      <c r="D32" s="60"/>
      <c r="E32" s="61" t="str">
        <f t="shared" si="0"/>
        <v/>
      </c>
      <c r="F32" s="62" t="str">
        <f t="shared" si="1"/>
        <v/>
      </c>
      <c r="G32" s="62"/>
      <c r="H32" s="61" t="str">
        <f t="shared" si="2"/>
        <v/>
      </c>
      <c r="I32" s="62" t="str">
        <f t="shared" si="3"/>
        <v/>
      </c>
      <c r="J32" s="62"/>
      <c r="K32" s="61" t="str">
        <f t="shared" si="4"/>
        <v/>
      </c>
      <c r="L32" s="63" t="str">
        <f t="shared" si="5"/>
        <v/>
      </c>
      <c r="M32" s="62"/>
      <c r="N32" s="61" t="str">
        <f t="shared" si="6"/>
        <v/>
      </c>
      <c r="O32" s="64" t="str">
        <f t="shared" si="7"/>
        <v/>
      </c>
      <c r="P32" s="87"/>
      <c r="Q32" s="61" t="str">
        <f t="shared" si="8"/>
        <v/>
      </c>
      <c r="R32" s="62" t="str">
        <f t="shared" si="9"/>
        <v/>
      </c>
      <c r="S32" s="62"/>
      <c r="T32" s="65" t="str">
        <f t="shared" si="10"/>
        <v/>
      </c>
      <c r="U32" s="66" t="str">
        <f t="shared" si="11"/>
        <v/>
      </c>
      <c r="V32" s="67" t="str">
        <f t="shared" si="13"/>
        <v/>
      </c>
      <c r="W32" s="68" t="str">
        <f t="shared" si="14"/>
        <v/>
      </c>
      <c r="X32" s="27" t="str">
        <f t="shared" si="12"/>
        <v/>
      </c>
    </row>
    <row r="33" spans="1:24" x14ac:dyDescent="0.2">
      <c r="A33" s="103"/>
      <c r="B33" s="162"/>
      <c r="C33" s="54"/>
      <c r="D33" s="60"/>
      <c r="E33" s="61" t="str">
        <f t="shared" si="0"/>
        <v/>
      </c>
      <c r="F33" s="62" t="str">
        <f t="shared" si="1"/>
        <v/>
      </c>
      <c r="G33" s="62"/>
      <c r="H33" s="61" t="str">
        <f t="shared" si="2"/>
        <v/>
      </c>
      <c r="I33" s="62" t="str">
        <f t="shared" si="3"/>
        <v/>
      </c>
      <c r="J33" s="62"/>
      <c r="K33" s="61" t="str">
        <f t="shared" si="4"/>
        <v/>
      </c>
      <c r="L33" s="63" t="str">
        <f t="shared" si="5"/>
        <v/>
      </c>
      <c r="M33" s="62"/>
      <c r="N33" s="61" t="str">
        <f t="shared" si="6"/>
        <v/>
      </c>
      <c r="O33" s="64" t="str">
        <f t="shared" si="7"/>
        <v/>
      </c>
      <c r="P33" s="87"/>
      <c r="Q33" s="61" t="str">
        <f t="shared" si="8"/>
        <v/>
      </c>
      <c r="R33" s="62" t="str">
        <f t="shared" si="9"/>
        <v/>
      </c>
      <c r="S33" s="62"/>
      <c r="T33" s="65" t="str">
        <f t="shared" si="10"/>
        <v/>
      </c>
      <c r="U33" s="66" t="str">
        <f t="shared" si="11"/>
        <v/>
      </c>
      <c r="V33" s="67" t="str">
        <f t="shared" si="13"/>
        <v/>
      </c>
      <c r="W33" s="68" t="str">
        <f t="shared" si="14"/>
        <v/>
      </c>
      <c r="X33" s="27" t="str">
        <f t="shared" si="12"/>
        <v/>
      </c>
    </row>
    <row r="34" spans="1:24" x14ac:dyDescent="0.2">
      <c r="A34" s="103"/>
      <c r="B34" s="162"/>
      <c r="C34" s="54"/>
      <c r="D34" s="60"/>
      <c r="E34" s="61" t="str">
        <f t="shared" si="0"/>
        <v/>
      </c>
      <c r="F34" s="62" t="str">
        <f t="shared" si="1"/>
        <v/>
      </c>
      <c r="G34" s="62"/>
      <c r="H34" s="61" t="str">
        <f t="shared" si="2"/>
        <v/>
      </c>
      <c r="I34" s="62" t="str">
        <f t="shared" si="3"/>
        <v/>
      </c>
      <c r="J34" s="62"/>
      <c r="K34" s="61" t="str">
        <f t="shared" si="4"/>
        <v/>
      </c>
      <c r="L34" s="63" t="str">
        <f t="shared" si="5"/>
        <v/>
      </c>
      <c r="M34" s="62"/>
      <c r="N34" s="61" t="str">
        <f t="shared" si="6"/>
        <v/>
      </c>
      <c r="O34" s="64" t="str">
        <f t="shared" si="7"/>
        <v/>
      </c>
      <c r="P34" s="87"/>
      <c r="Q34" s="61" t="str">
        <f t="shared" si="8"/>
        <v/>
      </c>
      <c r="R34" s="62" t="str">
        <f t="shared" si="9"/>
        <v/>
      </c>
      <c r="S34" s="62"/>
      <c r="T34" s="65" t="str">
        <f t="shared" si="10"/>
        <v/>
      </c>
      <c r="U34" s="66" t="str">
        <f t="shared" si="11"/>
        <v/>
      </c>
      <c r="V34" s="67" t="str">
        <f t="shared" si="13"/>
        <v/>
      </c>
      <c r="W34" s="68" t="str">
        <f t="shared" si="14"/>
        <v/>
      </c>
      <c r="X34" s="27" t="str">
        <f t="shared" si="12"/>
        <v/>
      </c>
    </row>
    <row r="35" spans="1:24" x14ac:dyDescent="0.2">
      <c r="A35" s="103"/>
      <c r="B35" s="163"/>
      <c r="C35" s="54"/>
      <c r="D35" s="60"/>
      <c r="E35" s="61" t="str">
        <f t="shared" si="0"/>
        <v/>
      </c>
      <c r="F35" s="62" t="str">
        <f t="shared" si="1"/>
        <v/>
      </c>
      <c r="G35" s="62"/>
      <c r="H35" s="61" t="str">
        <f t="shared" si="2"/>
        <v/>
      </c>
      <c r="I35" s="62" t="str">
        <f t="shared" si="3"/>
        <v/>
      </c>
      <c r="J35" s="62"/>
      <c r="K35" s="61" t="str">
        <f t="shared" si="4"/>
        <v/>
      </c>
      <c r="L35" s="63" t="str">
        <f t="shared" si="5"/>
        <v/>
      </c>
      <c r="M35" s="62"/>
      <c r="N35" s="61" t="str">
        <f t="shared" si="6"/>
        <v/>
      </c>
      <c r="O35" s="64" t="str">
        <f t="shared" si="7"/>
        <v/>
      </c>
      <c r="P35" s="87"/>
      <c r="Q35" s="61" t="str">
        <f t="shared" si="8"/>
        <v/>
      </c>
      <c r="R35" s="62" t="str">
        <f t="shared" si="9"/>
        <v/>
      </c>
      <c r="S35" s="62"/>
      <c r="T35" s="65" t="str">
        <f t="shared" si="10"/>
        <v/>
      </c>
      <c r="U35" s="66" t="str">
        <f t="shared" si="11"/>
        <v/>
      </c>
      <c r="V35" s="67" t="str">
        <f t="shared" si="13"/>
        <v/>
      </c>
      <c r="W35" s="68" t="str">
        <f t="shared" si="14"/>
        <v/>
      </c>
      <c r="X35" s="27" t="str">
        <f t="shared" si="12"/>
        <v/>
      </c>
    </row>
    <row r="36" spans="1:24" x14ac:dyDescent="0.2">
      <c r="A36" s="103"/>
      <c r="B36" s="163"/>
      <c r="C36" s="54"/>
      <c r="D36" s="60"/>
      <c r="E36" s="61" t="str">
        <f t="shared" si="0"/>
        <v/>
      </c>
      <c r="F36" s="62" t="str">
        <f t="shared" si="1"/>
        <v/>
      </c>
      <c r="G36" s="62"/>
      <c r="H36" s="61" t="str">
        <f t="shared" si="2"/>
        <v/>
      </c>
      <c r="I36" s="62" t="str">
        <f t="shared" si="3"/>
        <v/>
      </c>
      <c r="J36" s="62"/>
      <c r="K36" s="61" t="str">
        <f t="shared" si="4"/>
        <v/>
      </c>
      <c r="L36" s="63" t="str">
        <f t="shared" si="5"/>
        <v/>
      </c>
      <c r="M36" s="62"/>
      <c r="N36" s="61" t="str">
        <f t="shared" si="6"/>
        <v/>
      </c>
      <c r="O36" s="64" t="str">
        <f t="shared" si="7"/>
        <v/>
      </c>
      <c r="P36" s="87"/>
      <c r="Q36" s="61" t="str">
        <f t="shared" si="8"/>
        <v/>
      </c>
      <c r="R36" s="62" t="str">
        <f t="shared" si="9"/>
        <v/>
      </c>
      <c r="S36" s="62"/>
      <c r="T36" s="65" t="str">
        <f t="shared" si="10"/>
        <v/>
      </c>
      <c r="U36" s="66" t="str">
        <f t="shared" si="11"/>
        <v/>
      </c>
      <c r="V36" s="67" t="str">
        <f t="shared" ref="V36:V49" si="15">IF(OR(E36="nav",H36="nav",K36="nav",N36="nav",Q36="nav",T36="nav"),"nav","")</f>
        <v/>
      </c>
      <c r="W36" s="68" t="str">
        <f t="shared" ref="W36:W49" si="16">IF(OR(AND(E36="",H36="",N36="",Q36="",T36="",K36=""),V36="nav"),"",AVERAGE(F36,I36,L36,O36,R36,U36))</f>
        <v/>
      </c>
      <c r="X36" s="27" t="str">
        <f t="shared" si="12"/>
        <v/>
      </c>
    </row>
    <row r="37" spans="1:24" x14ac:dyDescent="0.2">
      <c r="A37" s="103"/>
      <c r="B37" s="163"/>
      <c r="C37" s="77"/>
      <c r="D37" s="60"/>
      <c r="E37" s="61" t="str">
        <f t="shared" si="0"/>
        <v/>
      </c>
      <c r="F37" s="62" t="str">
        <f t="shared" si="1"/>
        <v/>
      </c>
      <c r="G37" s="62"/>
      <c r="H37" s="61" t="str">
        <f t="shared" si="2"/>
        <v/>
      </c>
      <c r="I37" s="62" t="str">
        <f t="shared" si="3"/>
        <v/>
      </c>
      <c r="J37" s="62"/>
      <c r="K37" s="61" t="str">
        <f t="shared" si="4"/>
        <v/>
      </c>
      <c r="L37" s="63" t="str">
        <f t="shared" si="5"/>
        <v/>
      </c>
      <c r="M37" s="62"/>
      <c r="N37" s="61" t="str">
        <f t="shared" si="6"/>
        <v/>
      </c>
      <c r="O37" s="64" t="str">
        <f t="shared" si="7"/>
        <v/>
      </c>
      <c r="P37" s="87"/>
      <c r="Q37" s="61" t="str">
        <f t="shared" si="8"/>
        <v/>
      </c>
      <c r="R37" s="62" t="str">
        <f t="shared" si="9"/>
        <v/>
      </c>
      <c r="S37" s="62"/>
      <c r="T37" s="65" t="str">
        <f t="shared" si="10"/>
        <v/>
      </c>
      <c r="U37" s="66" t="str">
        <f t="shared" si="11"/>
        <v/>
      </c>
      <c r="V37" s="67" t="str">
        <f t="shared" si="15"/>
        <v/>
      </c>
      <c r="W37" s="68" t="str">
        <f t="shared" si="16"/>
        <v/>
      </c>
      <c r="X37" s="27" t="str">
        <f t="shared" si="12"/>
        <v/>
      </c>
    </row>
    <row r="38" spans="1:24" x14ac:dyDescent="0.2">
      <c r="A38" s="103"/>
      <c r="B38" s="163"/>
      <c r="C38" s="151"/>
      <c r="D38" s="60"/>
      <c r="E38" s="61" t="str">
        <f t="shared" ref="E38:E62" si="17">IF(D38="nav","nav",IF(D38="","",COUNTIF(D$6:D$35,"&gt;"&amp;D38)+1))</f>
        <v/>
      </c>
      <c r="F38" s="62" t="str">
        <f t="shared" ref="F38:F62" si="18">IF(OR(V38="nav"),"nav",IF(D38="","",COUNTIFS(D$6:D$23,"&gt;"&amp;D38,V$6:V$23,"&lt;&gt;nav")+1))</f>
        <v/>
      </c>
      <c r="G38" s="62"/>
      <c r="H38" s="61" t="str">
        <f t="shared" ref="H38:H62" si="19">IF(G38="nav","nav",IF(G38="","",COUNTIF(G$6:G$35,"&gt;"&amp;G38)+1))</f>
        <v/>
      </c>
      <c r="I38" s="62" t="str">
        <f t="shared" ref="I38:I62" si="20">IF(OR(V38="nav"),"nav",IF(G38="","",COUNTIFS(G$6:G$23,"&gt;"&amp;G38,V$6:V$23,"&lt;&gt;nav")+1))</f>
        <v/>
      </c>
      <c r="J38" s="62"/>
      <c r="K38" s="61" t="str">
        <f t="shared" ref="K38:K62" si="21">IF(J38="nav","nav",IF(J38="","",COUNTIF(J$6:J$35,"&gt;"&amp;J38)+1))</f>
        <v/>
      </c>
      <c r="L38" s="63" t="str">
        <f t="shared" ref="L38:L62" si="22">IF(OR(V38="nav"),"nav",IF(J38="","",COUNTIFS(J$6:J$23,"&gt;"&amp;J38,V$6:V$23,"&lt;&gt;nav")+1))</f>
        <v/>
      </c>
      <c r="M38" s="62"/>
      <c r="N38" s="61" t="str">
        <f t="shared" ref="N38:N62" si="23">IF(M38="nav","nav",IF(M38="","",COUNTIF(M$6:M$35,"&gt;"&amp;M38)+1))</f>
        <v/>
      </c>
      <c r="O38" s="64" t="str">
        <f t="shared" ref="O38:O62" si="24">IF(OR(V38="nav"),"nav",IF(M38="","",COUNTIFS(M$6:M$23,"&gt;"&amp;M38,V$6:V$23,"&lt;&gt;nav")+1))</f>
        <v/>
      </c>
      <c r="P38" s="87"/>
      <c r="Q38" s="61" t="str">
        <f t="shared" ref="Q38:Q62" si="25">IF(P38="nav","nav",IF(P38="","",COUNTIF(P$6:P$35,"&lt;"&amp;P38)+1))</f>
        <v/>
      </c>
      <c r="R38" s="62" t="str">
        <f t="shared" ref="R38:R62" si="26">IF(OR(V38="nav"),"nav",IF(P38="","",COUNTIFS(P$6:P$23,"&lt;"&amp;P38,V$6:V$23,"&lt;&gt;nav")+1))</f>
        <v/>
      </c>
      <c r="S38" s="62"/>
      <c r="T38" s="65" t="str">
        <f t="shared" ref="T38:T62" si="27">IF(S38="nav","nav",IF(S38="","",COUNTIF(S$6:S$35,"&lt;"&amp;S38)+1))</f>
        <v/>
      </c>
      <c r="U38" s="66" t="str">
        <f t="shared" ref="U38:U62" si="28">IF(OR(V38="nav"),"nav",IF(S38="","",COUNTIFS(S$6:S$23,"&lt;"&amp;S38,V$6:V$23,"&lt;&gt;nav")+1))</f>
        <v/>
      </c>
      <c r="V38" s="67" t="str">
        <f t="shared" si="15"/>
        <v/>
      </c>
      <c r="W38" s="68" t="str">
        <f t="shared" si="16"/>
        <v/>
      </c>
      <c r="X38" s="27" t="str">
        <f t="shared" ref="X38:X62" si="29">IF(OR(W38="",W38="nav"),"",COUNTIF(W$6:W$35,"&lt;"&amp;W38)+1)</f>
        <v/>
      </c>
    </row>
    <row r="39" spans="1:24" x14ac:dyDescent="0.2">
      <c r="A39" s="103"/>
      <c r="B39" s="163"/>
      <c r="C39" s="78"/>
      <c r="D39" s="60"/>
      <c r="E39" s="61" t="str">
        <f t="shared" si="17"/>
        <v/>
      </c>
      <c r="F39" s="62" t="str">
        <f t="shared" si="18"/>
        <v/>
      </c>
      <c r="G39" s="62"/>
      <c r="H39" s="61" t="str">
        <f t="shared" si="19"/>
        <v/>
      </c>
      <c r="I39" s="62" t="str">
        <f t="shared" si="20"/>
        <v/>
      </c>
      <c r="J39" s="62"/>
      <c r="K39" s="61" t="str">
        <f t="shared" si="21"/>
        <v/>
      </c>
      <c r="L39" s="63" t="str">
        <f t="shared" si="22"/>
        <v/>
      </c>
      <c r="M39" s="62"/>
      <c r="N39" s="61" t="str">
        <f t="shared" si="23"/>
        <v/>
      </c>
      <c r="O39" s="64" t="str">
        <f t="shared" si="24"/>
        <v/>
      </c>
      <c r="P39" s="87"/>
      <c r="Q39" s="61" t="str">
        <f t="shared" si="25"/>
        <v/>
      </c>
      <c r="R39" s="62" t="str">
        <f t="shared" si="26"/>
        <v/>
      </c>
      <c r="S39" s="62"/>
      <c r="T39" s="65" t="str">
        <f t="shared" si="27"/>
        <v/>
      </c>
      <c r="U39" s="66" t="str">
        <f t="shared" si="28"/>
        <v/>
      </c>
      <c r="V39" s="67" t="str">
        <f t="shared" si="15"/>
        <v/>
      </c>
      <c r="W39" s="68" t="str">
        <f t="shared" si="16"/>
        <v/>
      </c>
      <c r="X39" s="27" t="str">
        <f t="shared" si="29"/>
        <v/>
      </c>
    </row>
    <row r="40" spans="1:24" x14ac:dyDescent="0.2">
      <c r="A40" s="103"/>
      <c r="B40" s="163"/>
      <c r="C40" s="76"/>
      <c r="D40" s="60"/>
      <c r="E40" s="61" t="str">
        <f t="shared" si="17"/>
        <v/>
      </c>
      <c r="F40" s="62" t="str">
        <f t="shared" si="18"/>
        <v/>
      </c>
      <c r="G40" s="62"/>
      <c r="H40" s="61" t="str">
        <f t="shared" si="19"/>
        <v/>
      </c>
      <c r="I40" s="62" t="str">
        <f t="shared" si="20"/>
        <v/>
      </c>
      <c r="J40" s="62"/>
      <c r="K40" s="61" t="str">
        <f t="shared" si="21"/>
        <v/>
      </c>
      <c r="L40" s="63" t="str">
        <f t="shared" si="22"/>
        <v/>
      </c>
      <c r="M40" s="62"/>
      <c r="N40" s="61" t="str">
        <f t="shared" si="23"/>
        <v/>
      </c>
      <c r="O40" s="64" t="str">
        <f t="shared" si="24"/>
        <v/>
      </c>
      <c r="P40" s="87"/>
      <c r="Q40" s="61" t="str">
        <f t="shared" si="25"/>
        <v/>
      </c>
      <c r="R40" s="62" t="str">
        <f t="shared" si="26"/>
        <v/>
      </c>
      <c r="S40" s="62"/>
      <c r="T40" s="65" t="str">
        <f t="shared" si="27"/>
        <v/>
      </c>
      <c r="U40" s="66" t="str">
        <f t="shared" si="28"/>
        <v/>
      </c>
      <c r="V40" s="67" t="str">
        <f t="shared" si="15"/>
        <v/>
      </c>
      <c r="W40" s="68" t="str">
        <f t="shared" si="16"/>
        <v/>
      </c>
      <c r="X40" s="27" t="str">
        <f t="shared" si="29"/>
        <v/>
      </c>
    </row>
    <row r="41" spans="1:24" x14ac:dyDescent="0.2">
      <c r="A41" s="103"/>
      <c r="B41" s="163"/>
      <c r="C41" s="78"/>
      <c r="D41" s="60"/>
      <c r="E41" s="61" t="str">
        <f t="shared" si="17"/>
        <v/>
      </c>
      <c r="F41" s="62" t="str">
        <f t="shared" si="18"/>
        <v/>
      </c>
      <c r="G41" s="62"/>
      <c r="H41" s="61" t="str">
        <f t="shared" si="19"/>
        <v/>
      </c>
      <c r="I41" s="62" t="str">
        <f t="shared" si="20"/>
        <v/>
      </c>
      <c r="J41" s="62"/>
      <c r="K41" s="61" t="str">
        <f t="shared" si="21"/>
        <v/>
      </c>
      <c r="L41" s="63" t="str">
        <f t="shared" si="22"/>
        <v/>
      </c>
      <c r="M41" s="62"/>
      <c r="N41" s="61" t="str">
        <f t="shared" si="23"/>
        <v/>
      </c>
      <c r="O41" s="64" t="str">
        <f t="shared" si="24"/>
        <v/>
      </c>
      <c r="P41" s="87"/>
      <c r="Q41" s="61" t="str">
        <f t="shared" si="25"/>
        <v/>
      </c>
      <c r="R41" s="62" t="str">
        <f t="shared" si="26"/>
        <v/>
      </c>
      <c r="S41" s="62"/>
      <c r="T41" s="65" t="str">
        <f t="shared" si="27"/>
        <v/>
      </c>
      <c r="U41" s="66" t="str">
        <f t="shared" si="28"/>
        <v/>
      </c>
      <c r="V41" s="67" t="str">
        <f t="shared" si="15"/>
        <v/>
      </c>
      <c r="W41" s="68" t="str">
        <f t="shared" si="16"/>
        <v/>
      </c>
      <c r="X41" s="27" t="str">
        <f t="shared" si="29"/>
        <v/>
      </c>
    </row>
    <row r="42" spans="1:24" x14ac:dyDescent="0.2">
      <c r="A42" s="103"/>
      <c r="B42" s="163"/>
      <c r="C42" s="76"/>
      <c r="D42" s="60"/>
      <c r="E42" s="61" t="str">
        <f t="shared" si="17"/>
        <v/>
      </c>
      <c r="F42" s="62" t="str">
        <f t="shared" si="18"/>
        <v/>
      </c>
      <c r="G42" s="62"/>
      <c r="H42" s="61" t="str">
        <f t="shared" si="19"/>
        <v/>
      </c>
      <c r="I42" s="62" t="str">
        <f t="shared" si="20"/>
        <v/>
      </c>
      <c r="J42" s="62"/>
      <c r="K42" s="61" t="str">
        <f t="shared" si="21"/>
        <v/>
      </c>
      <c r="L42" s="63" t="str">
        <f t="shared" si="22"/>
        <v/>
      </c>
      <c r="M42" s="62"/>
      <c r="N42" s="61" t="str">
        <f t="shared" si="23"/>
        <v/>
      </c>
      <c r="O42" s="64" t="str">
        <f t="shared" si="24"/>
        <v/>
      </c>
      <c r="P42" s="87"/>
      <c r="Q42" s="61" t="str">
        <f t="shared" si="25"/>
        <v/>
      </c>
      <c r="R42" s="62" t="str">
        <f t="shared" si="26"/>
        <v/>
      </c>
      <c r="S42" s="62"/>
      <c r="T42" s="65" t="str">
        <f t="shared" si="27"/>
        <v/>
      </c>
      <c r="U42" s="66" t="str">
        <f t="shared" si="28"/>
        <v/>
      </c>
      <c r="V42" s="67" t="str">
        <f t="shared" si="15"/>
        <v/>
      </c>
      <c r="W42" s="68" t="str">
        <f t="shared" si="16"/>
        <v/>
      </c>
      <c r="X42" s="27" t="str">
        <f t="shared" si="29"/>
        <v/>
      </c>
    </row>
    <row r="43" spans="1:24" x14ac:dyDescent="0.2">
      <c r="A43" s="103"/>
      <c r="B43" s="163"/>
      <c r="C43" s="78"/>
      <c r="D43" s="60"/>
      <c r="E43" s="61" t="str">
        <f t="shared" si="17"/>
        <v/>
      </c>
      <c r="F43" s="62" t="str">
        <f t="shared" si="18"/>
        <v/>
      </c>
      <c r="G43" s="62"/>
      <c r="H43" s="61" t="str">
        <f t="shared" si="19"/>
        <v/>
      </c>
      <c r="I43" s="62" t="str">
        <f t="shared" si="20"/>
        <v/>
      </c>
      <c r="J43" s="62"/>
      <c r="K43" s="61" t="str">
        <f t="shared" si="21"/>
        <v/>
      </c>
      <c r="L43" s="63" t="str">
        <f t="shared" si="22"/>
        <v/>
      </c>
      <c r="M43" s="62"/>
      <c r="N43" s="61" t="str">
        <f t="shared" si="23"/>
        <v/>
      </c>
      <c r="O43" s="64" t="str">
        <f t="shared" si="24"/>
        <v/>
      </c>
      <c r="P43" s="87"/>
      <c r="Q43" s="61" t="str">
        <f t="shared" si="25"/>
        <v/>
      </c>
      <c r="R43" s="62" t="str">
        <f t="shared" si="26"/>
        <v/>
      </c>
      <c r="S43" s="62"/>
      <c r="T43" s="65" t="str">
        <f t="shared" si="27"/>
        <v/>
      </c>
      <c r="U43" s="66" t="str">
        <f t="shared" si="28"/>
        <v/>
      </c>
      <c r="V43" s="67" t="str">
        <f t="shared" si="15"/>
        <v/>
      </c>
      <c r="W43" s="68" t="str">
        <f t="shared" si="16"/>
        <v/>
      </c>
      <c r="X43" s="27" t="str">
        <f t="shared" si="29"/>
        <v/>
      </c>
    </row>
    <row r="44" spans="1:24" x14ac:dyDescent="0.2">
      <c r="A44" s="103"/>
      <c r="B44" s="163"/>
      <c r="C44" s="55"/>
      <c r="D44" s="60"/>
      <c r="E44" s="61" t="str">
        <f t="shared" si="17"/>
        <v/>
      </c>
      <c r="F44" s="62" t="str">
        <f t="shared" si="18"/>
        <v/>
      </c>
      <c r="G44" s="62"/>
      <c r="H44" s="61" t="str">
        <f t="shared" si="19"/>
        <v/>
      </c>
      <c r="I44" s="62" t="str">
        <f t="shared" si="20"/>
        <v/>
      </c>
      <c r="J44" s="62"/>
      <c r="K44" s="61" t="str">
        <f t="shared" si="21"/>
        <v/>
      </c>
      <c r="L44" s="63" t="str">
        <f t="shared" si="22"/>
        <v/>
      </c>
      <c r="M44" s="62"/>
      <c r="N44" s="61" t="str">
        <f t="shared" si="23"/>
        <v/>
      </c>
      <c r="O44" s="64" t="str">
        <f t="shared" si="24"/>
        <v/>
      </c>
      <c r="P44" s="87"/>
      <c r="Q44" s="61" t="str">
        <f t="shared" si="25"/>
        <v/>
      </c>
      <c r="R44" s="62" t="str">
        <f t="shared" si="26"/>
        <v/>
      </c>
      <c r="S44" s="62"/>
      <c r="T44" s="65" t="str">
        <f t="shared" si="27"/>
        <v/>
      </c>
      <c r="U44" s="66" t="str">
        <f t="shared" si="28"/>
        <v/>
      </c>
      <c r="V44" s="67" t="str">
        <f t="shared" si="15"/>
        <v/>
      </c>
      <c r="W44" s="68" t="str">
        <f t="shared" si="16"/>
        <v/>
      </c>
      <c r="X44" s="27" t="str">
        <f t="shared" si="29"/>
        <v/>
      </c>
    </row>
    <row r="45" spans="1:24" x14ac:dyDescent="0.2">
      <c r="A45" s="103"/>
      <c r="B45" s="163"/>
      <c r="C45" s="54"/>
      <c r="D45" s="60"/>
      <c r="E45" s="61" t="str">
        <f t="shared" si="17"/>
        <v/>
      </c>
      <c r="F45" s="62" t="str">
        <f t="shared" si="18"/>
        <v/>
      </c>
      <c r="G45" s="62"/>
      <c r="H45" s="61" t="str">
        <f t="shared" si="19"/>
        <v/>
      </c>
      <c r="I45" s="62" t="str">
        <f t="shared" si="20"/>
        <v/>
      </c>
      <c r="J45" s="62"/>
      <c r="K45" s="61" t="str">
        <f t="shared" si="21"/>
        <v/>
      </c>
      <c r="L45" s="63" t="str">
        <f t="shared" si="22"/>
        <v/>
      </c>
      <c r="M45" s="62"/>
      <c r="N45" s="61" t="str">
        <f t="shared" si="23"/>
        <v/>
      </c>
      <c r="O45" s="64" t="str">
        <f t="shared" si="24"/>
        <v/>
      </c>
      <c r="P45" s="87"/>
      <c r="Q45" s="61" t="str">
        <f t="shared" si="25"/>
        <v/>
      </c>
      <c r="R45" s="62" t="str">
        <f t="shared" si="26"/>
        <v/>
      </c>
      <c r="S45" s="62"/>
      <c r="T45" s="65" t="str">
        <f t="shared" si="27"/>
        <v/>
      </c>
      <c r="U45" s="66" t="str">
        <f t="shared" si="28"/>
        <v/>
      </c>
      <c r="V45" s="67" t="str">
        <f t="shared" si="15"/>
        <v/>
      </c>
      <c r="W45" s="68" t="str">
        <f t="shared" si="16"/>
        <v/>
      </c>
      <c r="X45" s="27" t="str">
        <f t="shared" si="29"/>
        <v/>
      </c>
    </row>
    <row r="46" spans="1:24" x14ac:dyDescent="0.2">
      <c r="A46" s="103"/>
      <c r="B46" s="163"/>
      <c r="C46" s="54"/>
      <c r="D46" s="60"/>
      <c r="E46" s="61" t="str">
        <f t="shared" si="17"/>
        <v/>
      </c>
      <c r="F46" s="62" t="str">
        <f t="shared" si="18"/>
        <v/>
      </c>
      <c r="G46" s="62"/>
      <c r="H46" s="61" t="str">
        <f t="shared" si="19"/>
        <v/>
      </c>
      <c r="I46" s="62" t="str">
        <f t="shared" si="20"/>
        <v/>
      </c>
      <c r="J46" s="62"/>
      <c r="K46" s="61" t="str">
        <f t="shared" si="21"/>
        <v/>
      </c>
      <c r="L46" s="63" t="str">
        <f t="shared" si="22"/>
        <v/>
      </c>
      <c r="M46" s="62"/>
      <c r="N46" s="61" t="str">
        <f t="shared" si="23"/>
        <v/>
      </c>
      <c r="O46" s="64" t="str">
        <f t="shared" si="24"/>
        <v/>
      </c>
      <c r="P46" s="87"/>
      <c r="Q46" s="61" t="str">
        <f t="shared" si="25"/>
        <v/>
      </c>
      <c r="R46" s="62" t="str">
        <f t="shared" si="26"/>
        <v/>
      </c>
      <c r="S46" s="62"/>
      <c r="T46" s="65" t="str">
        <f t="shared" si="27"/>
        <v/>
      </c>
      <c r="U46" s="66" t="str">
        <f t="shared" si="28"/>
        <v/>
      </c>
      <c r="V46" s="67" t="str">
        <f t="shared" si="15"/>
        <v/>
      </c>
      <c r="W46" s="68" t="str">
        <f t="shared" si="16"/>
        <v/>
      </c>
      <c r="X46" s="27" t="str">
        <f t="shared" si="29"/>
        <v/>
      </c>
    </row>
    <row r="47" spans="1:24" x14ac:dyDescent="0.2">
      <c r="A47" s="103"/>
      <c r="B47" s="163"/>
      <c r="C47" s="77"/>
      <c r="D47" s="60"/>
      <c r="E47" s="61" t="str">
        <f t="shared" si="17"/>
        <v/>
      </c>
      <c r="F47" s="62" t="str">
        <f t="shared" si="18"/>
        <v/>
      </c>
      <c r="G47" s="62"/>
      <c r="H47" s="61" t="str">
        <f t="shared" si="19"/>
        <v/>
      </c>
      <c r="I47" s="62" t="str">
        <f t="shared" si="20"/>
        <v/>
      </c>
      <c r="J47" s="62"/>
      <c r="K47" s="61" t="str">
        <f t="shared" si="21"/>
        <v/>
      </c>
      <c r="L47" s="63" t="str">
        <f t="shared" si="22"/>
        <v/>
      </c>
      <c r="M47" s="62"/>
      <c r="N47" s="61" t="str">
        <f t="shared" si="23"/>
        <v/>
      </c>
      <c r="O47" s="64" t="str">
        <f t="shared" si="24"/>
        <v/>
      </c>
      <c r="P47" s="87"/>
      <c r="Q47" s="61" t="str">
        <f t="shared" si="25"/>
        <v/>
      </c>
      <c r="R47" s="62" t="str">
        <f t="shared" si="26"/>
        <v/>
      </c>
      <c r="S47" s="62"/>
      <c r="T47" s="65" t="str">
        <f t="shared" si="27"/>
        <v/>
      </c>
      <c r="U47" s="66" t="str">
        <f t="shared" si="28"/>
        <v/>
      </c>
      <c r="V47" s="67" t="str">
        <f t="shared" si="15"/>
        <v/>
      </c>
      <c r="W47" s="68" t="str">
        <f t="shared" si="16"/>
        <v/>
      </c>
      <c r="X47" s="27" t="str">
        <f t="shared" si="29"/>
        <v/>
      </c>
    </row>
    <row r="48" spans="1:24" x14ac:dyDescent="0.2">
      <c r="A48" s="103"/>
      <c r="B48" s="163"/>
      <c r="C48" s="54"/>
      <c r="D48" s="60"/>
      <c r="E48" s="61" t="str">
        <f t="shared" si="17"/>
        <v/>
      </c>
      <c r="F48" s="62" t="str">
        <f t="shared" si="18"/>
        <v/>
      </c>
      <c r="G48" s="62"/>
      <c r="H48" s="61" t="str">
        <f t="shared" si="19"/>
        <v/>
      </c>
      <c r="I48" s="62" t="str">
        <f t="shared" si="20"/>
        <v/>
      </c>
      <c r="J48" s="62"/>
      <c r="K48" s="61" t="str">
        <f t="shared" si="21"/>
        <v/>
      </c>
      <c r="L48" s="63" t="str">
        <f t="shared" si="22"/>
        <v/>
      </c>
      <c r="M48" s="62"/>
      <c r="N48" s="61" t="str">
        <f t="shared" si="23"/>
        <v/>
      </c>
      <c r="O48" s="64" t="str">
        <f t="shared" si="24"/>
        <v/>
      </c>
      <c r="P48" s="87"/>
      <c r="Q48" s="61" t="str">
        <f t="shared" si="25"/>
        <v/>
      </c>
      <c r="R48" s="62" t="str">
        <f t="shared" si="26"/>
        <v/>
      </c>
      <c r="S48" s="62"/>
      <c r="T48" s="65" t="str">
        <f t="shared" si="27"/>
        <v/>
      </c>
      <c r="U48" s="66" t="str">
        <f t="shared" si="28"/>
        <v/>
      </c>
      <c r="V48" s="67" t="str">
        <f t="shared" si="15"/>
        <v/>
      </c>
      <c r="W48" s="68" t="str">
        <f t="shared" si="16"/>
        <v/>
      </c>
      <c r="X48" s="27" t="str">
        <f t="shared" si="29"/>
        <v/>
      </c>
    </row>
    <row r="49" spans="1:24" x14ac:dyDescent="0.2">
      <c r="A49" s="103"/>
      <c r="B49" s="163"/>
      <c r="C49" s="54"/>
      <c r="D49" s="60"/>
      <c r="E49" s="61" t="str">
        <f t="shared" si="17"/>
        <v/>
      </c>
      <c r="F49" s="62" t="str">
        <f t="shared" si="18"/>
        <v/>
      </c>
      <c r="G49" s="62"/>
      <c r="H49" s="61" t="str">
        <f t="shared" si="19"/>
        <v/>
      </c>
      <c r="I49" s="62" t="str">
        <f t="shared" si="20"/>
        <v/>
      </c>
      <c r="J49" s="62"/>
      <c r="K49" s="61" t="str">
        <f t="shared" si="21"/>
        <v/>
      </c>
      <c r="L49" s="63" t="str">
        <f t="shared" si="22"/>
        <v/>
      </c>
      <c r="M49" s="62"/>
      <c r="N49" s="61" t="str">
        <f t="shared" si="23"/>
        <v/>
      </c>
      <c r="O49" s="64" t="str">
        <f t="shared" si="24"/>
        <v/>
      </c>
      <c r="P49" s="87"/>
      <c r="Q49" s="61" t="str">
        <f t="shared" si="25"/>
        <v/>
      </c>
      <c r="R49" s="62" t="str">
        <f t="shared" si="26"/>
        <v/>
      </c>
      <c r="S49" s="62"/>
      <c r="T49" s="65" t="str">
        <f t="shared" si="27"/>
        <v/>
      </c>
      <c r="U49" s="66" t="str">
        <f t="shared" si="28"/>
        <v/>
      </c>
      <c r="V49" s="67" t="str">
        <f t="shared" si="15"/>
        <v/>
      </c>
      <c r="W49" s="68" t="str">
        <f t="shared" si="16"/>
        <v/>
      </c>
      <c r="X49" s="27" t="str">
        <f t="shared" si="29"/>
        <v/>
      </c>
    </row>
    <row r="50" spans="1:24" x14ac:dyDescent="0.2">
      <c r="B50" s="51">
        <v>61</v>
      </c>
      <c r="C50" s="54"/>
      <c r="D50" s="60"/>
      <c r="E50" s="61" t="str">
        <f t="shared" si="17"/>
        <v/>
      </c>
      <c r="F50" s="62" t="str">
        <f t="shared" si="18"/>
        <v/>
      </c>
      <c r="G50" s="62"/>
      <c r="H50" s="61" t="str">
        <f t="shared" si="19"/>
        <v/>
      </c>
      <c r="I50" s="62" t="str">
        <f t="shared" si="20"/>
        <v/>
      </c>
      <c r="J50" s="62"/>
      <c r="K50" s="61" t="str">
        <f t="shared" si="21"/>
        <v/>
      </c>
      <c r="L50" s="63" t="str">
        <f t="shared" si="22"/>
        <v/>
      </c>
      <c r="M50" s="62"/>
      <c r="N50" s="61" t="str">
        <f t="shared" si="23"/>
        <v/>
      </c>
      <c r="O50" s="64" t="str">
        <f t="shared" si="24"/>
        <v/>
      </c>
      <c r="P50" s="87"/>
      <c r="Q50" s="61" t="str">
        <f t="shared" si="25"/>
        <v/>
      </c>
      <c r="R50" s="62" t="str">
        <f t="shared" si="26"/>
        <v/>
      </c>
      <c r="S50" s="62"/>
      <c r="T50" s="65" t="str">
        <f t="shared" si="27"/>
        <v/>
      </c>
      <c r="U50" s="66" t="str">
        <f t="shared" si="28"/>
        <v/>
      </c>
      <c r="V50" s="67" t="str">
        <f t="shared" ref="V50:V62" si="30">IF(OR(E50="nav",H50="nav",K50="nav",N50="nav",Q50="nav",T50="nav"),"nav","")</f>
        <v/>
      </c>
      <c r="W50" s="68" t="str">
        <f t="shared" ref="W50:W62" si="31">IF(OR(AND(E50="",H50="",N50="",Q50="",T50="",K50=""),V50="nav"),"",AVERAGE(F50,I50,L50,O50,R50,U50))</f>
        <v/>
      </c>
      <c r="X50" s="27" t="str">
        <f t="shared" si="29"/>
        <v/>
      </c>
    </row>
    <row r="51" spans="1:24" x14ac:dyDescent="0.2">
      <c r="B51" s="51">
        <v>62</v>
      </c>
      <c r="C51" s="54"/>
      <c r="D51" s="60"/>
      <c r="E51" s="61" t="str">
        <f t="shared" si="17"/>
        <v/>
      </c>
      <c r="F51" s="62" t="str">
        <f t="shared" si="18"/>
        <v/>
      </c>
      <c r="G51" s="62"/>
      <c r="H51" s="61" t="str">
        <f t="shared" si="19"/>
        <v/>
      </c>
      <c r="I51" s="62" t="str">
        <f t="shared" si="20"/>
        <v/>
      </c>
      <c r="J51" s="62"/>
      <c r="K51" s="61" t="str">
        <f t="shared" si="21"/>
        <v/>
      </c>
      <c r="L51" s="63" t="str">
        <f t="shared" si="22"/>
        <v/>
      </c>
      <c r="M51" s="62"/>
      <c r="N51" s="61" t="str">
        <f t="shared" si="23"/>
        <v/>
      </c>
      <c r="O51" s="64" t="str">
        <f t="shared" si="24"/>
        <v/>
      </c>
      <c r="P51" s="87"/>
      <c r="Q51" s="61" t="str">
        <f t="shared" si="25"/>
        <v/>
      </c>
      <c r="R51" s="62" t="str">
        <f t="shared" si="26"/>
        <v/>
      </c>
      <c r="S51" s="62"/>
      <c r="T51" s="65" t="str">
        <f t="shared" si="27"/>
        <v/>
      </c>
      <c r="U51" s="66" t="str">
        <f t="shared" si="28"/>
        <v/>
      </c>
      <c r="V51" s="67" t="str">
        <f t="shared" si="30"/>
        <v/>
      </c>
      <c r="W51" s="68" t="str">
        <f t="shared" si="31"/>
        <v/>
      </c>
      <c r="X51" s="27" t="str">
        <f t="shared" si="29"/>
        <v/>
      </c>
    </row>
    <row r="52" spans="1:24" x14ac:dyDescent="0.2">
      <c r="B52" s="51">
        <v>63</v>
      </c>
      <c r="C52" s="54"/>
      <c r="D52" s="60"/>
      <c r="E52" s="61" t="str">
        <f t="shared" si="17"/>
        <v/>
      </c>
      <c r="F52" s="62" t="str">
        <f t="shared" si="18"/>
        <v/>
      </c>
      <c r="G52" s="62"/>
      <c r="H52" s="61" t="str">
        <f t="shared" si="19"/>
        <v/>
      </c>
      <c r="I52" s="62" t="str">
        <f t="shared" si="20"/>
        <v/>
      </c>
      <c r="J52" s="62"/>
      <c r="K52" s="61" t="str">
        <f t="shared" si="21"/>
        <v/>
      </c>
      <c r="L52" s="63" t="str">
        <f t="shared" si="22"/>
        <v/>
      </c>
      <c r="M52" s="62"/>
      <c r="N52" s="61" t="str">
        <f t="shared" si="23"/>
        <v/>
      </c>
      <c r="O52" s="64" t="str">
        <f t="shared" si="24"/>
        <v/>
      </c>
      <c r="P52" s="87"/>
      <c r="Q52" s="61" t="str">
        <f t="shared" si="25"/>
        <v/>
      </c>
      <c r="R52" s="62" t="str">
        <f t="shared" si="26"/>
        <v/>
      </c>
      <c r="S52" s="62"/>
      <c r="T52" s="65" t="str">
        <f t="shared" si="27"/>
        <v/>
      </c>
      <c r="U52" s="66" t="str">
        <f t="shared" si="28"/>
        <v/>
      </c>
      <c r="V52" s="67" t="str">
        <f t="shared" si="30"/>
        <v/>
      </c>
      <c r="W52" s="68" t="str">
        <f t="shared" si="31"/>
        <v/>
      </c>
      <c r="X52" s="27" t="str">
        <f t="shared" si="29"/>
        <v/>
      </c>
    </row>
    <row r="53" spans="1:24" x14ac:dyDescent="0.2">
      <c r="B53" s="51">
        <v>64</v>
      </c>
      <c r="C53" s="76"/>
      <c r="D53" s="60"/>
      <c r="E53" s="61" t="str">
        <f t="shared" si="17"/>
        <v/>
      </c>
      <c r="F53" s="62" t="str">
        <f t="shared" si="18"/>
        <v/>
      </c>
      <c r="G53" s="62"/>
      <c r="H53" s="61" t="str">
        <f t="shared" si="19"/>
        <v/>
      </c>
      <c r="I53" s="62" t="str">
        <f t="shared" si="20"/>
        <v/>
      </c>
      <c r="J53" s="62"/>
      <c r="K53" s="61" t="str">
        <f t="shared" si="21"/>
        <v/>
      </c>
      <c r="L53" s="63" t="str">
        <f t="shared" si="22"/>
        <v/>
      </c>
      <c r="M53" s="62"/>
      <c r="N53" s="61" t="str">
        <f t="shared" si="23"/>
        <v/>
      </c>
      <c r="O53" s="64" t="str">
        <f t="shared" si="24"/>
        <v/>
      </c>
      <c r="P53" s="87"/>
      <c r="Q53" s="61" t="str">
        <f t="shared" si="25"/>
        <v/>
      </c>
      <c r="R53" s="62" t="str">
        <f t="shared" si="26"/>
        <v/>
      </c>
      <c r="S53" s="62"/>
      <c r="T53" s="65" t="str">
        <f t="shared" si="27"/>
        <v/>
      </c>
      <c r="U53" s="66" t="str">
        <f t="shared" si="28"/>
        <v/>
      </c>
      <c r="V53" s="67" t="str">
        <f t="shared" si="30"/>
        <v/>
      </c>
      <c r="W53" s="68" t="str">
        <f t="shared" si="31"/>
        <v/>
      </c>
      <c r="X53" s="27" t="str">
        <f t="shared" si="29"/>
        <v/>
      </c>
    </row>
    <row r="54" spans="1:24" x14ac:dyDescent="0.2">
      <c r="B54" s="51">
        <v>65</v>
      </c>
      <c r="C54" s="77"/>
      <c r="D54" s="60"/>
      <c r="E54" s="61" t="str">
        <f t="shared" si="17"/>
        <v/>
      </c>
      <c r="F54" s="62" t="str">
        <f t="shared" si="18"/>
        <v/>
      </c>
      <c r="G54" s="62"/>
      <c r="H54" s="61" t="str">
        <f t="shared" si="19"/>
        <v/>
      </c>
      <c r="I54" s="62" t="str">
        <f t="shared" si="20"/>
        <v/>
      </c>
      <c r="J54" s="62"/>
      <c r="K54" s="61" t="str">
        <f t="shared" si="21"/>
        <v/>
      </c>
      <c r="L54" s="63" t="str">
        <f t="shared" si="22"/>
        <v/>
      </c>
      <c r="M54" s="62"/>
      <c r="N54" s="61" t="str">
        <f t="shared" si="23"/>
        <v/>
      </c>
      <c r="O54" s="64" t="str">
        <f t="shared" si="24"/>
        <v/>
      </c>
      <c r="P54" s="87"/>
      <c r="Q54" s="61" t="str">
        <f t="shared" si="25"/>
        <v/>
      </c>
      <c r="R54" s="62" t="str">
        <f t="shared" si="26"/>
        <v/>
      </c>
      <c r="S54" s="62"/>
      <c r="T54" s="65" t="str">
        <f t="shared" si="27"/>
        <v/>
      </c>
      <c r="U54" s="66" t="str">
        <f t="shared" si="28"/>
        <v/>
      </c>
      <c r="V54" s="67" t="str">
        <f t="shared" si="30"/>
        <v/>
      </c>
      <c r="W54" s="68" t="str">
        <f t="shared" si="31"/>
        <v/>
      </c>
      <c r="X54" s="27" t="str">
        <f t="shared" si="29"/>
        <v/>
      </c>
    </row>
    <row r="55" spans="1:24" x14ac:dyDescent="0.2">
      <c r="A55" s="82"/>
      <c r="B55" s="51">
        <v>66</v>
      </c>
      <c r="C55" s="77"/>
      <c r="D55" s="60"/>
      <c r="E55" s="61" t="str">
        <f t="shared" si="17"/>
        <v/>
      </c>
      <c r="F55" s="62" t="str">
        <f t="shared" si="18"/>
        <v/>
      </c>
      <c r="G55" s="62"/>
      <c r="H55" s="61" t="str">
        <f t="shared" si="19"/>
        <v/>
      </c>
      <c r="I55" s="62" t="str">
        <f t="shared" si="20"/>
        <v/>
      </c>
      <c r="J55" s="62"/>
      <c r="K55" s="61" t="str">
        <f t="shared" si="21"/>
        <v/>
      </c>
      <c r="L55" s="63" t="str">
        <f t="shared" si="22"/>
        <v/>
      </c>
      <c r="M55" s="62"/>
      <c r="N55" s="61" t="str">
        <f t="shared" si="23"/>
        <v/>
      </c>
      <c r="O55" s="64" t="str">
        <f t="shared" si="24"/>
        <v/>
      </c>
      <c r="P55" s="87"/>
      <c r="Q55" s="61" t="str">
        <f t="shared" si="25"/>
        <v/>
      </c>
      <c r="R55" s="62" t="str">
        <f t="shared" si="26"/>
        <v/>
      </c>
      <c r="S55" s="62"/>
      <c r="T55" s="65" t="str">
        <f t="shared" si="27"/>
        <v/>
      </c>
      <c r="U55" s="66" t="str">
        <f t="shared" si="28"/>
        <v/>
      </c>
      <c r="V55" s="67" t="str">
        <f t="shared" si="30"/>
        <v/>
      </c>
      <c r="W55" s="68" t="str">
        <f t="shared" si="31"/>
        <v/>
      </c>
      <c r="X55" s="27" t="str">
        <f t="shared" si="29"/>
        <v/>
      </c>
    </row>
    <row r="56" spans="1:24" x14ac:dyDescent="0.2">
      <c r="B56" s="51">
        <v>67</v>
      </c>
      <c r="C56" s="151"/>
      <c r="D56" s="60"/>
      <c r="E56" s="61" t="str">
        <f t="shared" si="17"/>
        <v/>
      </c>
      <c r="F56" s="62" t="str">
        <f t="shared" si="18"/>
        <v/>
      </c>
      <c r="G56" s="62"/>
      <c r="H56" s="61" t="str">
        <f t="shared" si="19"/>
        <v/>
      </c>
      <c r="I56" s="62" t="str">
        <f t="shared" si="20"/>
        <v/>
      </c>
      <c r="J56" s="62"/>
      <c r="K56" s="61" t="str">
        <f t="shared" si="21"/>
        <v/>
      </c>
      <c r="L56" s="63" t="str">
        <f t="shared" si="22"/>
        <v/>
      </c>
      <c r="M56" s="62"/>
      <c r="N56" s="61" t="str">
        <f t="shared" si="23"/>
        <v/>
      </c>
      <c r="O56" s="64" t="str">
        <f t="shared" si="24"/>
        <v/>
      </c>
      <c r="P56" s="87"/>
      <c r="Q56" s="61" t="str">
        <f t="shared" si="25"/>
        <v/>
      </c>
      <c r="R56" s="62" t="str">
        <f t="shared" si="26"/>
        <v/>
      </c>
      <c r="S56" s="62"/>
      <c r="T56" s="65" t="str">
        <f t="shared" si="27"/>
        <v/>
      </c>
      <c r="U56" s="66" t="str">
        <f t="shared" si="28"/>
        <v/>
      </c>
      <c r="V56" s="67" t="str">
        <f t="shared" si="30"/>
        <v/>
      </c>
      <c r="W56" s="68" t="str">
        <f t="shared" si="31"/>
        <v/>
      </c>
      <c r="X56" s="27" t="str">
        <f t="shared" si="29"/>
        <v/>
      </c>
    </row>
    <row r="57" spans="1:24" x14ac:dyDescent="0.2">
      <c r="B57" s="51">
        <v>68</v>
      </c>
      <c r="C57" s="78"/>
      <c r="D57" s="60"/>
      <c r="E57" s="61" t="str">
        <f t="shared" si="17"/>
        <v/>
      </c>
      <c r="F57" s="62" t="str">
        <f t="shared" si="18"/>
        <v/>
      </c>
      <c r="G57" s="62"/>
      <c r="H57" s="61" t="str">
        <f t="shared" si="19"/>
        <v/>
      </c>
      <c r="I57" s="62" t="str">
        <f t="shared" si="20"/>
        <v/>
      </c>
      <c r="J57" s="62"/>
      <c r="K57" s="61" t="str">
        <f t="shared" si="21"/>
        <v/>
      </c>
      <c r="L57" s="63" t="str">
        <f t="shared" si="22"/>
        <v/>
      </c>
      <c r="M57" s="62"/>
      <c r="N57" s="61" t="str">
        <f t="shared" si="23"/>
        <v/>
      </c>
      <c r="O57" s="64" t="str">
        <f t="shared" si="24"/>
        <v/>
      </c>
      <c r="P57" s="87"/>
      <c r="Q57" s="61" t="str">
        <f t="shared" si="25"/>
        <v/>
      </c>
      <c r="R57" s="62" t="str">
        <f t="shared" si="26"/>
        <v/>
      </c>
      <c r="S57" s="62"/>
      <c r="T57" s="65" t="str">
        <f t="shared" si="27"/>
        <v/>
      </c>
      <c r="U57" s="66" t="str">
        <f t="shared" si="28"/>
        <v/>
      </c>
      <c r="V57" s="67" t="str">
        <f t="shared" si="30"/>
        <v/>
      </c>
      <c r="W57" s="68" t="str">
        <f t="shared" si="31"/>
        <v/>
      </c>
      <c r="X57" s="27" t="str">
        <f t="shared" si="29"/>
        <v/>
      </c>
    </row>
    <row r="58" spans="1:24" x14ac:dyDescent="0.2">
      <c r="B58" s="51">
        <v>69</v>
      </c>
      <c r="C58" s="76"/>
      <c r="D58" s="60"/>
      <c r="E58" s="61" t="str">
        <f t="shared" si="17"/>
        <v/>
      </c>
      <c r="F58" s="62" t="str">
        <f t="shared" si="18"/>
        <v/>
      </c>
      <c r="G58" s="62"/>
      <c r="H58" s="61" t="str">
        <f t="shared" si="19"/>
        <v/>
      </c>
      <c r="I58" s="62" t="str">
        <f t="shared" si="20"/>
        <v/>
      </c>
      <c r="J58" s="62"/>
      <c r="K58" s="61" t="str">
        <f t="shared" si="21"/>
        <v/>
      </c>
      <c r="L58" s="63" t="str">
        <f t="shared" si="22"/>
        <v/>
      </c>
      <c r="M58" s="62"/>
      <c r="N58" s="61" t="str">
        <f t="shared" si="23"/>
        <v/>
      </c>
      <c r="O58" s="64" t="str">
        <f t="shared" si="24"/>
        <v/>
      </c>
      <c r="P58" s="87"/>
      <c r="Q58" s="61" t="str">
        <f t="shared" si="25"/>
        <v/>
      </c>
      <c r="R58" s="62" t="str">
        <f t="shared" si="26"/>
        <v/>
      </c>
      <c r="S58" s="62"/>
      <c r="T58" s="65" t="str">
        <f t="shared" si="27"/>
        <v/>
      </c>
      <c r="U58" s="66" t="str">
        <f t="shared" si="28"/>
        <v/>
      </c>
      <c r="V58" s="67" t="str">
        <f t="shared" si="30"/>
        <v/>
      </c>
      <c r="W58" s="68" t="str">
        <f t="shared" si="31"/>
        <v/>
      </c>
      <c r="X58" s="27" t="str">
        <f t="shared" si="29"/>
        <v/>
      </c>
    </row>
    <row r="59" spans="1:24" x14ac:dyDescent="0.2">
      <c r="B59" s="51">
        <v>70</v>
      </c>
      <c r="C59" s="78"/>
      <c r="D59" s="60"/>
      <c r="E59" s="61" t="str">
        <f t="shared" si="17"/>
        <v/>
      </c>
      <c r="F59" s="62" t="str">
        <f t="shared" si="18"/>
        <v/>
      </c>
      <c r="G59" s="62"/>
      <c r="H59" s="61" t="str">
        <f t="shared" si="19"/>
        <v/>
      </c>
      <c r="I59" s="62" t="str">
        <f t="shared" si="20"/>
        <v/>
      </c>
      <c r="J59" s="62"/>
      <c r="K59" s="61" t="str">
        <f t="shared" si="21"/>
        <v/>
      </c>
      <c r="L59" s="63" t="str">
        <f t="shared" si="22"/>
        <v/>
      </c>
      <c r="M59" s="62"/>
      <c r="N59" s="61" t="str">
        <f t="shared" si="23"/>
        <v/>
      </c>
      <c r="O59" s="64" t="str">
        <f t="shared" si="24"/>
        <v/>
      </c>
      <c r="P59" s="87"/>
      <c r="Q59" s="61" t="str">
        <f t="shared" si="25"/>
        <v/>
      </c>
      <c r="R59" s="62" t="str">
        <f t="shared" si="26"/>
        <v/>
      </c>
      <c r="S59" s="62"/>
      <c r="T59" s="65" t="str">
        <f t="shared" si="27"/>
        <v/>
      </c>
      <c r="U59" s="66" t="str">
        <f t="shared" si="28"/>
        <v/>
      </c>
      <c r="V59" s="67" t="str">
        <f t="shared" si="30"/>
        <v/>
      </c>
      <c r="W59" s="68" t="str">
        <f t="shared" si="31"/>
        <v/>
      </c>
      <c r="X59" s="27" t="str">
        <f t="shared" si="29"/>
        <v/>
      </c>
    </row>
    <row r="60" spans="1:24" x14ac:dyDescent="0.2">
      <c r="B60" s="51">
        <v>71</v>
      </c>
      <c r="C60" s="76"/>
      <c r="D60" s="60"/>
      <c r="E60" s="61" t="str">
        <f t="shared" si="17"/>
        <v/>
      </c>
      <c r="F60" s="62" t="str">
        <f t="shared" si="18"/>
        <v/>
      </c>
      <c r="G60" s="62"/>
      <c r="H60" s="61" t="str">
        <f t="shared" si="19"/>
        <v/>
      </c>
      <c r="I60" s="62" t="str">
        <f t="shared" si="20"/>
        <v/>
      </c>
      <c r="J60" s="62"/>
      <c r="K60" s="61" t="str">
        <f t="shared" si="21"/>
        <v/>
      </c>
      <c r="L60" s="63" t="str">
        <f t="shared" si="22"/>
        <v/>
      </c>
      <c r="M60" s="62"/>
      <c r="N60" s="61" t="str">
        <f t="shared" si="23"/>
        <v/>
      </c>
      <c r="O60" s="64" t="str">
        <f t="shared" si="24"/>
        <v/>
      </c>
      <c r="P60" s="87"/>
      <c r="Q60" s="61" t="str">
        <f t="shared" si="25"/>
        <v/>
      </c>
      <c r="R60" s="62" t="str">
        <f t="shared" si="26"/>
        <v/>
      </c>
      <c r="S60" s="62"/>
      <c r="T60" s="65" t="str">
        <f t="shared" si="27"/>
        <v/>
      </c>
      <c r="U60" s="66" t="str">
        <f t="shared" si="28"/>
        <v/>
      </c>
      <c r="V60" s="67" t="str">
        <f t="shared" si="30"/>
        <v/>
      </c>
      <c r="W60" s="68" t="str">
        <f t="shared" si="31"/>
        <v/>
      </c>
      <c r="X60" s="27" t="str">
        <f t="shared" si="29"/>
        <v/>
      </c>
    </row>
    <row r="61" spans="1:24" x14ac:dyDescent="0.2">
      <c r="B61" s="51">
        <v>72</v>
      </c>
      <c r="C61" s="78"/>
      <c r="D61" s="60"/>
      <c r="E61" s="61" t="str">
        <f t="shared" si="17"/>
        <v/>
      </c>
      <c r="F61" s="62" t="str">
        <f t="shared" si="18"/>
        <v/>
      </c>
      <c r="G61" s="62"/>
      <c r="H61" s="61" t="str">
        <f t="shared" si="19"/>
        <v/>
      </c>
      <c r="I61" s="62" t="str">
        <f t="shared" si="20"/>
        <v/>
      </c>
      <c r="J61" s="62"/>
      <c r="K61" s="61" t="str">
        <f t="shared" si="21"/>
        <v/>
      </c>
      <c r="L61" s="63" t="str">
        <f t="shared" si="22"/>
        <v/>
      </c>
      <c r="M61" s="62"/>
      <c r="N61" s="61" t="str">
        <f t="shared" si="23"/>
        <v/>
      </c>
      <c r="O61" s="64" t="str">
        <f t="shared" si="24"/>
        <v/>
      </c>
      <c r="P61" s="87"/>
      <c r="Q61" s="61" t="str">
        <f t="shared" si="25"/>
        <v/>
      </c>
      <c r="R61" s="62" t="str">
        <f t="shared" si="26"/>
        <v/>
      </c>
      <c r="S61" s="62"/>
      <c r="T61" s="65" t="str">
        <f t="shared" si="27"/>
        <v/>
      </c>
      <c r="U61" s="66" t="str">
        <f t="shared" si="28"/>
        <v/>
      </c>
      <c r="V61" s="67" t="str">
        <f t="shared" si="30"/>
        <v/>
      </c>
      <c r="W61" s="68" t="str">
        <f t="shared" si="31"/>
        <v/>
      </c>
      <c r="X61" s="27" t="str">
        <f t="shared" si="29"/>
        <v/>
      </c>
    </row>
    <row r="62" spans="1:24" x14ac:dyDescent="0.2">
      <c r="B62" s="51">
        <v>73</v>
      </c>
      <c r="C62" s="55"/>
      <c r="D62" s="60"/>
      <c r="E62" s="61" t="str">
        <f t="shared" si="17"/>
        <v/>
      </c>
      <c r="F62" s="62" t="str">
        <f t="shared" si="18"/>
        <v/>
      </c>
      <c r="G62" s="62"/>
      <c r="H62" s="61" t="str">
        <f t="shared" si="19"/>
        <v/>
      </c>
      <c r="I62" s="62" t="str">
        <f t="shared" si="20"/>
        <v/>
      </c>
      <c r="J62" s="62"/>
      <c r="K62" s="61" t="str">
        <f t="shared" si="21"/>
        <v/>
      </c>
      <c r="L62" s="63" t="str">
        <f t="shared" si="22"/>
        <v/>
      </c>
      <c r="M62" s="62"/>
      <c r="N62" s="61" t="str">
        <f t="shared" si="23"/>
        <v/>
      </c>
      <c r="O62" s="64" t="str">
        <f t="shared" si="24"/>
        <v/>
      </c>
      <c r="P62" s="87"/>
      <c r="Q62" s="61" t="str">
        <f t="shared" si="25"/>
        <v/>
      </c>
      <c r="R62" s="62" t="str">
        <f t="shared" si="26"/>
        <v/>
      </c>
      <c r="S62" s="62"/>
      <c r="T62" s="65" t="str">
        <f t="shared" si="27"/>
        <v/>
      </c>
      <c r="U62" s="66" t="str">
        <f t="shared" si="28"/>
        <v/>
      </c>
      <c r="V62" s="67" t="str">
        <f t="shared" si="30"/>
        <v/>
      </c>
      <c r="W62" s="68" t="str">
        <f t="shared" si="31"/>
        <v/>
      </c>
      <c r="X62" s="27" t="str">
        <f t="shared" si="29"/>
        <v/>
      </c>
    </row>
    <row r="63" spans="1:24" x14ac:dyDescent="0.2">
      <c r="C63" s="54"/>
    </row>
  </sheetData>
  <mergeCells count="23">
    <mergeCell ref="M4:N4"/>
    <mergeCell ref="W4:W5"/>
    <mergeCell ref="O4:O5"/>
    <mergeCell ref="R4:R5"/>
    <mergeCell ref="S4:T4"/>
    <mergeCell ref="U4:U5"/>
    <mergeCell ref="V4:V5"/>
    <mergeCell ref="Y3:Y5"/>
    <mergeCell ref="H1:N1"/>
    <mergeCell ref="X3:X5"/>
    <mergeCell ref="B4:B5"/>
    <mergeCell ref="C4:C5"/>
    <mergeCell ref="D4:E4"/>
    <mergeCell ref="F4:F5"/>
    <mergeCell ref="G4:H4"/>
    <mergeCell ref="P4:Q4"/>
    <mergeCell ref="B3:C3"/>
    <mergeCell ref="D3:O3"/>
    <mergeCell ref="P3:U3"/>
    <mergeCell ref="V3:W3"/>
    <mergeCell ref="I4:I5"/>
    <mergeCell ref="J4:K4"/>
    <mergeCell ref="L4:L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Y29"/>
  <sheetViews>
    <sheetView zoomScaleNormal="100" workbookViewId="0">
      <selection activeCell="AB13" sqref="AB13"/>
    </sheetView>
  </sheetViews>
  <sheetFormatPr defaultColWidth="9" defaultRowHeight="14.25" x14ac:dyDescent="0.2"/>
  <cols>
    <col min="1" max="1" width="7.625" style="2" customWidth="1"/>
    <col min="2" max="2" width="3.25" style="1" customWidth="1"/>
    <col min="3" max="3" width="25.375" style="2" customWidth="1"/>
    <col min="4" max="4" width="7.375" style="1" bestFit="1" customWidth="1"/>
    <col min="5" max="5" width="4.5" style="1" bestFit="1" customWidth="1"/>
    <col min="6" max="6" width="3.5" style="1" hidden="1" customWidth="1"/>
    <col min="7" max="7" width="7.375" style="1" bestFit="1" customWidth="1"/>
    <col min="8" max="8" width="4.5" style="1" bestFit="1" customWidth="1"/>
    <col min="9" max="9" width="3.5" style="1" hidden="1" customWidth="1"/>
    <col min="10" max="10" width="0.25" style="1" customWidth="1"/>
    <col min="11" max="11" width="4.5" style="1" hidden="1" customWidth="1"/>
    <col min="12" max="12" width="3.5" style="1" hidden="1" customWidth="1"/>
    <col min="13" max="13" width="7.375" style="1" bestFit="1" customWidth="1"/>
    <col min="14" max="14" width="4.5" style="1" bestFit="1" customWidth="1"/>
    <col min="15" max="15" width="3.5" style="1" hidden="1" customWidth="1"/>
    <col min="16" max="16" width="7.375" style="1" bestFit="1" customWidth="1"/>
    <col min="17" max="17" width="4.5" style="1" bestFit="1" customWidth="1"/>
    <col min="18" max="18" width="3.5" style="1" hidden="1" customWidth="1"/>
    <col min="19" max="19" width="7.375" style="1" bestFit="1" customWidth="1"/>
    <col min="20" max="20" width="4.5" style="1" bestFit="1" customWidth="1"/>
    <col min="21" max="22" width="3.5" style="1" hidden="1" customWidth="1"/>
    <col min="23" max="23" width="0.25" style="1" customWidth="1"/>
    <col min="24" max="24" width="10.625" style="3" hidden="1" customWidth="1"/>
    <col min="25" max="16384" width="9" style="2"/>
  </cols>
  <sheetData>
    <row r="1" spans="1:25" ht="15" thickBot="1" x14ac:dyDescent="0.25">
      <c r="C1" s="2" t="s">
        <v>48</v>
      </c>
      <c r="W1" s="32"/>
    </row>
    <row r="2" spans="1:25" ht="15" thickBot="1" x14ac:dyDescent="0.25">
      <c r="B2" s="350" t="s">
        <v>323</v>
      </c>
      <c r="C2" s="351"/>
      <c r="D2" s="334" t="s">
        <v>8</v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6"/>
      <c r="P2" s="337" t="s">
        <v>9</v>
      </c>
      <c r="Q2" s="335"/>
      <c r="R2" s="335"/>
      <c r="S2" s="335"/>
      <c r="T2" s="335"/>
      <c r="U2" s="338"/>
      <c r="V2" s="339"/>
      <c r="W2" s="340"/>
      <c r="X2" s="341" t="s">
        <v>4</v>
      </c>
      <c r="Y2" s="349" t="s">
        <v>0</v>
      </c>
    </row>
    <row r="3" spans="1:25" ht="36" customHeight="1" x14ac:dyDescent="0.2">
      <c r="A3" s="83" t="s">
        <v>24</v>
      </c>
      <c r="B3" s="352" t="s">
        <v>5</v>
      </c>
      <c r="C3" s="346" t="s">
        <v>2</v>
      </c>
      <c r="D3" s="348" t="s">
        <v>12</v>
      </c>
      <c r="E3" s="319"/>
      <c r="F3" s="320" t="s">
        <v>6</v>
      </c>
      <c r="G3" s="325" t="s">
        <v>15</v>
      </c>
      <c r="H3" s="325"/>
      <c r="I3" s="317" t="s">
        <v>6</v>
      </c>
      <c r="J3" s="319" t="s">
        <v>11</v>
      </c>
      <c r="K3" s="319"/>
      <c r="L3" s="320" t="s">
        <v>6</v>
      </c>
      <c r="M3" s="319" t="s">
        <v>10</v>
      </c>
      <c r="N3" s="319"/>
      <c r="O3" s="322" t="s">
        <v>6</v>
      </c>
      <c r="P3" s="324" t="s">
        <v>216</v>
      </c>
      <c r="Q3" s="325"/>
      <c r="R3" s="320" t="s">
        <v>6</v>
      </c>
      <c r="S3" s="325" t="s">
        <v>246</v>
      </c>
      <c r="T3" s="325"/>
      <c r="U3" s="326" t="s">
        <v>6</v>
      </c>
      <c r="V3" s="328" t="s">
        <v>7</v>
      </c>
      <c r="W3" s="330" t="s">
        <v>1</v>
      </c>
      <c r="X3" s="342"/>
      <c r="Y3" s="349"/>
    </row>
    <row r="4" spans="1:25" ht="15" thickBot="1" x14ac:dyDescent="0.25">
      <c r="A4" s="84" t="s">
        <v>25</v>
      </c>
      <c r="B4" s="353"/>
      <c r="C4" s="347"/>
      <c r="D4" s="31" t="s">
        <v>3</v>
      </c>
      <c r="E4" s="28" t="s">
        <v>0</v>
      </c>
      <c r="F4" s="321"/>
      <c r="G4" s="36" t="s">
        <v>3</v>
      </c>
      <c r="H4" s="28" t="s">
        <v>0</v>
      </c>
      <c r="I4" s="318"/>
      <c r="J4" s="30" t="s">
        <v>3</v>
      </c>
      <c r="K4" s="28" t="s">
        <v>0</v>
      </c>
      <c r="L4" s="321"/>
      <c r="M4" s="36" t="s">
        <v>3</v>
      </c>
      <c r="N4" s="28" t="s">
        <v>0</v>
      </c>
      <c r="O4" s="323"/>
      <c r="P4" s="29" t="s">
        <v>3</v>
      </c>
      <c r="Q4" s="28" t="s">
        <v>0</v>
      </c>
      <c r="R4" s="321"/>
      <c r="S4" s="36" t="s">
        <v>3</v>
      </c>
      <c r="T4" s="28" t="s">
        <v>0</v>
      </c>
      <c r="U4" s="327"/>
      <c r="V4" s="329"/>
      <c r="W4" s="331"/>
      <c r="X4" s="343"/>
      <c r="Y4" s="349"/>
    </row>
    <row r="5" spans="1:25" ht="15" x14ac:dyDescent="0.2">
      <c r="A5" s="199" t="s">
        <v>27</v>
      </c>
      <c r="B5" s="203">
        <v>2</v>
      </c>
      <c r="C5" s="220" t="s">
        <v>84</v>
      </c>
      <c r="D5" s="22">
        <v>1.66</v>
      </c>
      <c r="E5" s="5">
        <f t="shared" ref="E5:E28" si="0">IF(D5="nav","nav",IF(D5="","",COUNTIF(D$5:D$28,"&gt;"&amp;D5)+1))</f>
        <v>6</v>
      </c>
      <c r="F5" s="4" t="str">
        <f t="shared" ref="F5:F28" si="1">IF(OR(V5="nav"),"nav",IF(D5="","",COUNTIFS(D$5:D$28,"&gt;"&amp;D5,V$5:V$28,"&lt;&gt;nav")+1))</f>
        <v>nav</v>
      </c>
      <c r="G5" s="22">
        <v>6.9</v>
      </c>
      <c r="H5" s="5">
        <f t="shared" ref="H5:H28" si="2">IF(G5="nav","nav",IF(G5="","",COUNTIF(G$5:G$28,"&gt;"&amp;G5)+1))</f>
        <v>3</v>
      </c>
      <c r="I5" s="4" t="str">
        <f t="shared" ref="I5:I28" si="3">IF(OR(V5="nav"),"nav",IF(G5="","",COUNTIFS(G$5:G$28,"&gt;"&amp;G5,V$5:V$28,"&lt;&gt;nav")+1))</f>
        <v>nav</v>
      </c>
      <c r="J5" s="22"/>
      <c r="K5" s="15" t="str">
        <f t="shared" ref="K5:K28" si="4">IF(J5="nav","nav",IF(J5="","",COUNTIF(J$5:J$28,"&gt;"&amp;J5)+1))</f>
        <v/>
      </c>
      <c r="L5" s="252" t="str">
        <f t="shared" ref="L5:L28" si="5">IF(OR(V5="nav"),"nav",IF(J5="","",COUNTIFS(J$5:J$28,"&gt;"&amp;J5,V$5:V$28,"&lt;&gt;nav")+1))</f>
        <v>nav</v>
      </c>
      <c r="M5" s="22">
        <v>41</v>
      </c>
      <c r="N5" s="5">
        <f t="shared" ref="N5:N28" si="6">IF(M5="nav","nav",IF(M5="","",COUNTIF(M$5:M$28,"&gt;"&amp;M5)+1))</f>
        <v>2</v>
      </c>
      <c r="O5" s="19" t="str">
        <f t="shared" ref="O5:O28" si="7">IF(OR(V5="nav"),"nav",IF(M5="","",COUNTIFS(M$5:M$28,"&gt;"&amp;M5,V$5:V$28,"&lt;&gt;nav")+1))</f>
        <v>nav</v>
      </c>
      <c r="P5" s="22">
        <v>10.7</v>
      </c>
      <c r="Q5" s="5">
        <f t="shared" ref="Q5:Q28" si="8">IF(P5="nav","nav",IF(P5="","",COUNTIF(P$5:P$28,"&lt;"&amp;P5)+1))</f>
        <v>4</v>
      </c>
      <c r="R5" s="4" t="str">
        <f t="shared" ref="R5:R28" si="9">IF(OR(V5="nav"),"nav",IF(P5="","",COUNTIFS(P$5:P$28,"&lt;"&amp;P5,V$5:V$28,"&lt;&gt;nav")+1))</f>
        <v>nav</v>
      </c>
      <c r="S5" s="22" t="s">
        <v>215</v>
      </c>
      <c r="T5" s="10" t="str">
        <f t="shared" ref="T5:T28" si="10">IF(S5="nav","nav",IF(S5="","",COUNTIF(S$5:S$28,"&lt;"&amp;S5)+1))</f>
        <v>nav</v>
      </c>
      <c r="U5" s="8" t="str">
        <f t="shared" ref="U5:U28" si="11">IF(OR(V5="nav"),"nav",IF(S5="","",COUNTIFS(S$5:S$28,"&lt;"&amp;S5,V$5:V$28,"&lt;&gt;nav")+1))</f>
        <v>nav</v>
      </c>
      <c r="V5" s="13" t="str">
        <f t="shared" ref="V5:V8" si="12">IF(OR(E5="nav",H5="nav",K5="nav",N5="nav",Q5="nav",T5="nav"),"nav","")</f>
        <v>nav</v>
      </c>
      <c r="W5" s="24" t="str">
        <f t="shared" ref="W5:W28" si="13">IF(OR(AND(E5="",H5="",N5="",Q5="",T5="",K5=""),V5="nav"),"",AVERAGE(F5,I5,L5,O5,R5,U5))</f>
        <v/>
      </c>
      <c r="X5" s="267" t="str">
        <f t="shared" ref="X5:X28" si="14">IF(OR(W5="",W5="nav"),"",COUNTIF(W$5:W$28,"&lt;"&amp;W5)+1)</f>
        <v/>
      </c>
      <c r="Y5" s="281"/>
    </row>
    <row r="6" spans="1:25" ht="15" x14ac:dyDescent="0.2">
      <c r="A6" s="120" t="s">
        <v>26</v>
      </c>
      <c r="B6" s="123">
        <v>4</v>
      </c>
      <c r="C6" s="259" t="s">
        <v>93</v>
      </c>
      <c r="D6" s="60">
        <v>1.75</v>
      </c>
      <c r="E6" s="72">
        <f t="shared" si="0"/>
        <v>5</v>
      </c>
      <c r="F6" s="62">
        <f t="shared" si="1"/>
        <v>4</v>
      </c>
      <c r="G6" s="60">
        <v>7.7</v>
      </c>
      <c r="H6" s="72">
        <f t="shared" si="2"/>
        <v>1</v>
      </c>
      <c r="I6" s="62">
        <f t="shared" si="3"/>
        <v>1</v>
      </c>
      <c r="J6" s="60"/>
      <c r="K6" s="61" t="str">
        <f t="shared" si="4"/>
        <v/>
      </c>
      <c r="L6" s="63" t="str">
        <f t="shared" si="5"/>
        <v/>
      </c>
      <c r="M6" s="60">
        <v>45</v>
      </c>
      <c r="N6" s="72">
        <f t="shared" si="6"/>
        <v>1</v>
      </c>
      <c r="O6" s="64">
        <f t="shared" si="7"/>
        <v>1</v>
      </c>
      <c r="P6" s="60">
        <v>10.199999999999999</v>
      </c>
      <c r="Q6" s="72">
        <f t="shared" si="8"/>
        <v>2</v>
      </c>
      <c r="R6" s="62">
        <f t="shared" si="9"/>
        <v>1</v>
      </c>
      <c r="S6" s="60" t="s">
        <v>217</v>
      </c>
      <c r="T6" s="73">
        <f t="shared" si="10"/>
        <v>1</v>
      </c>
      <c r="U6" s="66">
        <f t="shared" si="11"/>
        <v>1</v>
      </c>
      <c r="V6" s="67" t="str">
        <f t="shared" si="12"/>
        <v/>
      </c>
      <c r="W6" s="68">
        <f t="shared" si="13"/>
        <v>1.6</v>
      </c>
      <c r="X6" s="267">
        <f t="shared" si="14"/>
        <v>1</v>
      </c>
      <c r="Y6" s="312" t="s">
        <v>264</v>
      </c>
    </row>
    <row r="7" spans="1:25" x14ac:dyDescent="0.2">
      <c r="A7" s="121" t="s">
        <v>64</v>
      </c>
      <c r="B7" s="145">
        <v>8</v>
      </c>
      <c r="C7" s="191" t="s">
        <v>70</v>
      </c>
      <c r="D7" s="22">
        <v>1.53</v>
      </c>
      <c r="E7" s="5">
        <f t="shared" si="0"/>
        <v>8</v>
      </c>
      <c r="F7" s="4" t="str">
        <f t="shared" si="1"/>
        <v>nav</v>
      </c>
      <c r="G7" s="22">
        <v>5.6</v>
      </c>
      <c r="H7" s="5">
        <f t="shared" si="2"/>
        <v>11</v>
      </c>
      <c r="I7" s="4" t="str">
        <f t="shared" si="3"/>
        <v>nav</v>
      </c>
      <c r="J7" s="22"/>
      <c r="K7" s="15" t="str">
        <f t="shared" si="4"/>
        <v/>
      </c>
      <c r="L7" s="252" t="str">
        <f t="shared" si="5"/>
        <v>nav</v>
      </c>
      <c r="M7" s="22">
        <v>39</v>
      </c>
      <c r="N7" s="5">
        <f t="shared" si="6"/>
        <v>4</v>
      </c>
      <c r="O7" s="19" t="str">
        <f t="shared" si="7"/>
        <v>nav</v>
      </c>
      <c r="P7" s="22">
        <v>11.1</v>
      </c>
      <c r="Q7" s="5">
        <f t="shared" si="8"/>
        <v>8</v>
      </c>
      <c r="R7" s="4" t="str">
        <f t="shared" si="9"/>
        <v>nav</v>
      </c>
      <c r="S7" s="22" t="s">
        <v>215</v>
      </c>
      <c r="T7" s="10" t="str">
        <f t="shared" si="10"/>
        <v>nav</v>
      </c>
      <c r="U7" s="8" t="str">
        <f t="shared" si="11"/>
        <v>nav</v>
      </c>
      <c r="V7" s="13" t="str">
        <f t="shared" si="12"/>
        <v>nav</v>
      </c>
      <c r="W7" s="24" t="str">
        <f t="shared" si="13"/>
        <v/>
      </c>
      <c r="X7" s="275" t="str">
        <f t="shared" si="14"/>
        <v/>
      </c>
      <c r="Y7" s="270"/>
    </row>
    <row r="8" spans="1:25" x14ac:dyDescent="0.2">
      <c r="A8" s="121" t="s">
        <v>64</v>
      </c>
      <c r="B8" s="145">
        <v>9</v>
      </c>
      <c r="C8" s="191" t="s">
        <v>71</v>
      </c>
      <c r="D8" s="22">
        <v>1.33</v>
      </c>
      <c r="E8" s="15">
        <f t="shared" si="0"/>
        <v>11</v>
      </c>
      <c r="F8" s="252" t="str">
        <f t="shared" si="1"/>
        <v>nav</v>
      </c>
      <c r="G8" s="22">
        <v>5.8</v>
      </c>
      <c r="H8" s="15">
        <f t="shared" si="2"/>
        <v>10</v>
      </c>
      <c r="I8" s="252" t="str">
        <f t="shared" si="3"/>
        <v>nav</v>
      </c>
      <c r="J8" s="22"/>
      <c r="K8" s="15" t="str">
        <f t="shared" si="4"/>
        <v/>
      </c>
      <c r="L8" s="252" t="str">
        <f t="shared" si="5"/>
        <v>nav</v>
      </c>
      <c r="M8" s="22">
        <v>17</v>
      </c>
      <c r="N8" s="15">
        <f t="shared" si="6"/>
        <v>11</v>
      </c>
      <c r="O8" s="253" t="str">
        <f t="shared" si="7"/>
        <v>nav</v>
      </c>
      <c r="P8" s="22">
        <v>13.4</v>
      </c>
      <c r="Q8" s="15">
        <f t="shared" si="8"/>
        <v>11</v>
      </c>
      <c r="R8" s="252" t="str">
        <f t="shared" si="9"/>
        <v>nav</v>
      </c>
      <c r="S8" s="22" t="s">
        <v>215</v>
      </c>
      <c r="T8" s="14" t="str">
        <f t="shared" si="10"/>
        <v>nav</v>
      </c>
      <c r="U8" s="12" t="str">
        <f t="shared" si="11"/>
        <v>nav</v>
      </c>
      <c r="V8" s="13" t="str">
        <f t="shared" si="12"/>
        <v>nav</v>
      </c>
      <c r="W8" s="24" t="str">
        <f t="shared" si="13"/>
        <v/>
      </c>
      <c r="X8" s="276" t="str">
        <f t="shared" si="14"/>
        <v/>
      </c>
      <c r="Y8" s="270"/>
    </row>
    <row r="9" spans="1:25" x14ac:dyDescent="0.2">
      <c r="A9" s="121" t="s">
        <v>64</v>
      </c>
      <c r="B9" s="145">
        <v>10</v>
      </c>
      <c r="C9" s="191" t="s">
        <v>72</v>
      </c>
      <c r="D9" s="22">
        <v>1.56</v>
      </c>
      <c r="E9" s="15">
        <f t="shared" si="0"/>
        <v>7</v>
      </c>
      <c r="F9" s="35">
        <f t="shared" si="1"/>
        <v>5</v>
      </c>
      <c r="G9" s="22">
        <v>6.5</v>
      </c>
      <c r="H9" s="15">
        <f t="shared" si="2"/>
        <v>8</v>
      </c>
      <c r="I9" s="35">
        <f t="shared" si="3"/>
        <v>6</v>
      </c>
      <c r="J9" s="22"/>
      <c r="K9" s="15" t="str">
        <f t="shared" si="4"/>
        <v/>
      </c>
      <c r="L9" s="35" t="str">
        <f t="shared" si="5"/>
        <v/>
      </c>
      <c r="M9" s="22">
        <v>29</v>
      </c>
      <c r="N9" s="15">
        <f t="shared" si="6"/>
        <v>9</v>
      </c>
      <c r="O9" s="37">
        <f t="shared" si="7"/>
        <v>6</v>
      </c>
      <c r="P9" s="22">
        <v>11</v>
      </c>
      <c r="Q9" s="15">
        <f t="shared" si="8"/>
        <v>7</v>
      </c>
      <c r="R9" s="35">
        <f t="shared" si="9"/>
        <v>5</v>
      </c>
      <c r="S9" s="22" t="s">
        <v>218</v>
      </c>
      <c r="T9" s="14">
        <f t="shared" si="10"/>
        <v>3</v>
      </c>
      <c r="U9" s="12">
        <f t="shared" si="11"/>
        <v>3</v>
      </c>
      <c r="V9" s="13" t="str">
        <f t="shared" ref="V9:V18" si="15">IF(OR(E9="nav",H9="nav",K9="nav",N9="nav",Q9="nav",T9="nav"),"nav","")</f>
        <v/>
      </c>
      <c r="W9" s="24">
        <f t="shared" si="13"/>
        <v>5</v>
      </c>
      <c r="X9" s="277">
        <f t="shared" si="14"/>
        <v>5</v>
      </c>
      <c r="Y9" s="270" t="s">
        <v>274</v>
      </c>
    </row>
    <row r="10" spans="1:25" x14ac:dyDescent="0.2">
      <c r="A10" s="199" t="s">
        <v>27</v>
      </c>
      <c r="B10" s="202">
        <v>11</v>
      </c>
      <c r="C10" s="196" t="s">
        <v>81</v>
      </c>
      <c r="D10" s="22">
        <v>1.53</v>
      </c>
      <c r="E10" s="15">
        <f t="shared" si="0"/>
        <v>8</v>
      </c>
      <c r="F10" s="74">
        <f t="shared" si="1"/>
        <v>6</v>
      </c>
      <c r="G10" s="22">
        <v>6.9</v>
      </c>
      <c r="H10" s="15">
        <f t="shared" si="2"/>
        <v>3</v>
      </c>
      <c r="I10" s="74">
        <f t="shared" si="3"/>
        <v>3</v>
      </c>
      <c r="J10" s="22"/>
      <c r="K10" s="15" t="str">
        <f t="shared" si="4"/>
        <v/>
      </c>
      <c r="L10" s="74" t="str">
        <f t="shared" si="5"/>
        <v/>
      </c>
      <c r="M10" s="22">
        <v>35</v>
      </c>
      <c r="N10" s="15">
        <f t="shared" si="6"/>
        <v>7</v>
      </c>
      <c r="O10" s="75">
        <f t="shared" si="7"/>
        <v>4</v>
      </c>
      <c r="P10" s="22">
        <v>11.6</v>
      </c>
      <c r="Q10" s="15">
        <f t="shared" si="8"/>
        <v>9</v>
      </c>
      <c r="R10" s="74">
        <f t="shared" si="9"/>
        <v>6</v>
      </c>
      <c r="S10" s="22" t="s">
        <v>219</v>
      </c>
      <c r="T10" s="14">
        <f t="shared" si="10"/>
        <v>6</v>
      </c>
      <c r="U10" s="12">
        <f t="shared" si="11"/>
        <v>6</v>
      </c>
      <c r="V10" s="13" t="str">
        <f t="shared" si="15"/>
        <v/>
      </c>
      <c r="W10" s="24">
        <f t="shared" si="13"/>
        <v>5</v>
      </c>
      <c r="X10" s="277">
        <f t="shared" si="14"/>
        <v>5</v>
      </c>
      <c r="Y10" s="270" t="s">
        <v>269</v>
      </c>
    </row>
    <row r="11" spans="1:25" ht="15" x14ac:dyDescent="0.25">
      <c r="A11" s="199" t="s">
        <v>27</v>
      </c>
      <c r="B11" s="202">
        <v>12</v>
      </c>
      <c r="C11" s="194" t="s">
        <v>82</v>
      </c>
      <c r="D11" s="22">
        <v>1.79</v>
      </c>
      <c r="E11" s="15">
        <f t="shared" si="0"/>
        <v>3</v>
      </c>
      <c r="F11" s="35" t="str">
        <f t="shared" si="1"/>
        <v>nav</v>
      </c>
      <c r="G11" s="22">
        <v>6.8</v>
      </c>
      <c r="H11" s="15">
        <f t="shared" si="2"/>
        <v>5</v>
      </c>
      <c r="I11" s="35" t="str">
        <f t="shared" si="3"/>
        <v>nav</v>
      </c>
      <c r="J11" s="22"/>
      <c r="K11" s="15" t="str">
        <f t="shared" si="4"/>
        <v/>
      </c>
      <c r="L11" s="35" t="str">
        <f t="shared" si="5"/>
        <v>nav</v>
      </c>
      <c r="M11" s="22">
        <v>36</v>
      </c>
      <c r="N11" s="15">
        <f t="shared" si="6"/>
        <v>5</v>
      </c>
      <c r="O11" s="37" t="str">
        <f t="shared" si="7"/>
        <v>nav</v>
      </c>
      <c r="P11" s="22">
        <v>10</v>
      </c>
      <c r="Q11" s="15">
        <f t="shared" si="8"/>
        <v>1</v>
      </c>
      <c r="R11" s="35" t="str">
        <f t="shared" si="9"/>
        <v>nav</v>
      </c>
      <c r="S11" s="22" t="s">
        <v>215</v>
      </c>
      <c r="T11" s="14" t="str">
        <f t="shared" si="10"/>
        <v>nav</v>
      </c>
      <c r="U11" s="12" t="str">
        <f t="shared" si="11"/>
        <v>nav</v>
      </c>
      <c r="V11" s="13" t="str">
        <f t="shared" si="15"/>
        <v>nav</v>
      </c>
      <c r="W11" s="24" t="str">
        <f t="shared" si="13"/>
        <v/>
      </c>
      <c r="X11" s="277" t="str">
        <f t="shared" si="14"/>
        <v/>
      </c>
      <c r="Y11" s="270"/>
    </row>
    <row r="12" spans="1:25" ht="15" x14ac:dyDescent="0.25">
      <c r="A12" s="199" t="s">
        <v>27</v>
      </c>
      <c r="B12" s="202">
        <v>13</v>
      </c>
      <c r="C12" s="194" t="s">
        <v>85</v>
      </c>
      <c r="D12" s="22">
        <v>1.79</v>
      </c>
      <c r="E12" s="15">
        <f t="shared" si="0"/>
        <v>3</v>
      </c>
      <c r="F12" s="35">
        <f t="shared" si="1"/>
        <v>3</v>
      </c>
      <c r="G12" s="22">
        <v>6.6</v>
      </c>
      <c r="H12" s="15">
        <f t="shared" si="2"/>
        <v>7</v>
      </c>
      <c r="I12" s="35">
        <f t="shared" si="3"/>
        <v>5</v>
      </c>
      <c r="J12" s="22"/>
      <c r="K12" s="15" t="str">
        <f t="shared" si="4"/>
        <v/>
      </c>
      <c r="L12" s="35" t="str">
        <f t="shared" si="5"/>
        <v/>
      </c>
      <c r="M12" s="22">
        <v>18</v>
      </c>
      <c r="N12" s="15">
        <f t="shared" si="6"/>
        <v>10</v>
      </c>
      <c r="O12" s="37">
        <f t="shared" si="7"/>
        <v>7</v>
      </c>
      <c r="P12" s="22">
        <v>10.9</v>
      </c>
      <c r="Q12" s="15">
        <f t="shared" si="8"/>
        <v>6</v>
      </c>
      <c r="R12" s="35">
        <f t="shared" si="9"/>
        <v>4</v>
      </c>
      <c r="S12" s="22" t="s">
        <v>220</v>
      </c>
      <c r="T12" s="14">
        <f t="shared" si="10"/>
        <v>5</v>
      </c>
      <c r="U12" s="12">
        <f t="shared" si="11"/>
        <v>5</v>
      </c>
      <c r="V12" s="13" t="str">
        <f t="shared" si="15"/>
        <v/>
      </c>
      <c r="W12" s="24">
        <f t="shared" si="13"/>
        <v>4.8</v>
      </c>
      <c r="X12" s="278">
        <f t="shared" si="14"/>
        <v>4</v>
      </c>
      <c r="Y12" s="270" t="s">
        <v>273</v>
      </c>
    </row>
    <row r="13" spans="1:25" ht="15" x14ac:dyDescent="0.25">
      <c r="A13" s="199" t="s">
        <v>27</v>
      </c>
      <c r="B13" s="202">
        <v>15</v>
      </c>
      <c r="C13" s="194" t="s">
        <v>86</v>
      </c>
      <c r="D13" s="22">
        <v>1.52</v>
      </c>
      <c r="E13" s="15">
        <f t="shared" si="0"/>
        <v>10</v>
      </c>
      <c r="F13" s="35">
        <f t="shared" si="1"/>
        <v>7</v>
      </c>
      <c r="G13" s="22">
        <v>6</v>
      </c>
      <c r="H13" s="15">
        <f t="shared" si="2"/>
        <v>9</v>
      </c>
      <c r="I13" s="35">
        <f t="shared" si="3"/>
        <v>7</v>
      </c>
      <c r="J13" s="22"/>
      <c r="K13" s="15" t="str">
        <f t="shared" si="4"/>
        <v/>
      </c>
      <c r="L13" s="35" t="str">
        <f t="shared" si="5"/>
        <v/>
      </c>
      <c r="M13" s="22">
        <v>36</v>
      </c>
      <c r="N13" s="15">
        <f t="shared" si="6"/>
        <v>5</v>
      </c>
      <c r="O13" s="37">
        <f t="shared" si="7"/>
        <v>3</v>
      </c>
      <c r="P13" s="22">
        <v>11.6</v>
      </c>
      <c r="Q13" s="15">
        <f t="shared" si="8"/>
        <v>9</v>
      </c>
      <c r="R13" s="35">
        <f t="shared" si="9"/>
        <v>6</v>
      </c>
      <c r="S13" s="22" t="s">
        <v>221</v>
      </c>
      <c r="T13" s="14">
        <f t="shared" si="10"/>
        <v>7</v>
      </c>
      <c r="U13" s="12">
        <f t="shared" si="11"/>
        <v>7</v>
      </c>
      <c r="V13" s="13" t="str">
        <f t="shared" si="15"/>
        <v/>
      </c>
      <c r="W13" s="24">
        <f t="shared" si="13"/>
        <v>6</v>
      </c>
      <c r="X13" s="277">
        <f t="shared" si="14"/>
        <v>7</v>
      </c>
      <c r="Y13" s="271" t="s">
        <v>270</v>
      </c>
    </row>
    <row r="14" spans="1:25" x14ac:dyDescent="0.2">
      <c r="A14" s="199" t="s">
        <v>27</v>
      </c>
      <c r="B14" s="202">
        <v>16</v>
      </c>
      <c r="C14" s="260" t="s">
        <v>90</v>
      </c>
      <c r="D14" s="60">
        <v>1.92</v>
      </c>
      <c r="E14" s="61">
        <f t="shared" si="0"/>
        <v>1</v>
      </c>
      <c r="F14" s="63">
        <f t="shared" si="1"/>
        <v>1</v>
      </c>
      <c r="G14" s="60">
        <v>7.1</v>
      </c>
      <c r="H14" s="61">
        <f t="shared" si="2"/>
        <v>2</v>
      </c>
      <c r="I14" s="63">
        <f t="shared" si="3"/>
        <v>2</v>
      </c>
      <c r="J14" s="60"/>
      <c r="K14" s="61" t="str">
        <f t="shared" si="4"/>
        <v/>
      </c>
      <c r="L14" s="63" t="str">
        <f t="shared" si="5"/>
        <v/>
      </c>
      <c r="M14" s="60">
        <v>40</v>
      </c>
      <c r="N14" s="61">
        <f t="shared" si="6"/>
        <v>3</v>
      </c>
      <c r="O14" s="70">
        <f t="shared" si="7"/>
        <v>2</v>
      </c>
      <c r="P14" s="60">
        <v>10.5</v>
      </c>
      <c r="Q14" s="61">
        <f t="shared" si="8"/>
        <v>3</v>
      </c>
      <c r="R14" s="63">
        <f t="shared" si="9"/>
        <v>2</v>
      </c>
      <c r="S14" s="60" t="s">
        <v>222</v>
      </c>
      <c r="T14" s="65">
        <f t="shared" si="10"/>
        <v>2</v>
      </c>
      <c r="U14" s="71">
        <f t="shared" si="11"/>
        <v>2</v>
      </c>
      <c r="V14" s="67" t="str">
        <f t="shared" si="15"/>
        <v/>
      </c>
      <c r="W14" s="68">
        <f t="shared" si="13"/>
        <v>1.8</v>
      </c>
      <c r="X14" s="279">
        <f t="shared" si="14"/>
        <v>2</v>
      </c>
      <c r="Y14" s="300" t="s">
        <v>272</v>
      </c>
    </row>
    <row r="15" spans="1:25" x14ac:dyDescent="0.2">
      <c r="A15" s="257" t="s">
        <v>29</v>
      </c>
      <c r="B15" s="248">
        <v>17</v>
      </c>
      <c r="C15" s="261" t="s">
        <v>223</v>
      </c>
      <c r="D15" s="69">
        <v>1.82</v>
      </c>
      <c r="E15" s="61">
        <f t="shared" si="0"/>
        <v>2</v>
      </c>
      <c r="F15" s="63">
        <f t="shared" si="1"/>
        <v>2</v>
      </c>
      <c r="G15" s="63">
        <v>6.8</v>
      </c>
      <c r="H15" s="61">
        <f t="shared" si="2"/>
        <v>5</v>
      </c>
      <c r="I15" s="63">
        <f t="shared" si="3"/>
        <v>4</v>
      </c>
      <c r="J15" s="63"/>
      <c r="K15" s="61" t="str">
        <f t="shared" si="4"/>
        <v/>
      </c>
      <c r="L15" s="63" t="str">
        <f t="shared" si="5"/>
        <v/>
      </c>
      <c r="M15" s="63">
        <v>31</v>
      </c>
      <c r="N15" s="61">
        <f t="shared" si="6"/>
        <v>8</v>
      </c>
      <c r="O15" s="70">
        <f t="shared" si="7"/>
        <v>5</v>
      </c>
      <c r="P15" s="87">
        <v>10.7</v>
      </c>
      <c r="Q15" s="61">
        <f t="shared" si="8"/>
        <v>4</v>
      </c>
      <c r="R15" s="63">
        <f t="shared" si="9"/>
        <v>3</v>
      </c>
      <c r="S15" s="63" t="s">
        <v>224</v>
      </c>
      <c r="T15" s="65">
        <f t="shared" si="10"/>
        <v>4</v>
      </c>
      <c r="U15" s="71">
        <f t="shared" si="11"/>
        <v>4</v>
      </c>
      <c r="V15" s="67" t="str">
        <f t="shared" si="15"/>
        <v/>
      </c>
      <c r="W15" s="68">
        <f t="shared" si="13"/>
        <v>3.6</v>
      </c>
      <c r="X15" s="280">
        <f t="shared" si="14"/>
        <v>3</v>
      </c>
      <c r="Y15" s="301" t="s">
        <v>268</v>
      </c>
    </row>
    <row r="16" spans="1:25" x14ac:dyDescent="0.2">
      <c r="B16" s="52"/>
      <c r="C16" s="151"/>
      <c r="D16" s="22"/>
      <c r="E16" s="5" t="str">
        <f t="shared" si="0"/>
        <v/>
      </c>
      <c r="F16" s="4" t="str">
        <f t="shared" si="1"/>
        <v/>
      </c>
      <c r="G16" s="4"/>
      <c r="H16" s="5" t="str">
        <f t="shared" si="2"/>
        <v/>
      </c>
      <c r="I16" s="4" t="str">
        <f t="shared" si="3"/>
        <v/>
      </c>
      <c r="J16" s="4"/>
      <c r="K16" s="15" t="str">
        <f t="shared" si="4"/>
        <v/>
      </c>
      <c r="L16" s="35" t="str">
        <f t="shared" si="5"/>
        <v/>
      </c>
      <c r="M16" s="4"/>
      <c r="N16" s="5" t="str">
        <f t="shared" si="6"/>
        <v/>
      </c>
      <c r="O16" s="19" t="str">
        <f t="shared" si="7"/>
        <v/>
      </c>
      <c r="P16" s="41"/>
      <c r="Q16" s="5" t="str">
        <f t="shared" si="8"/>
        <v/>
      </c>
      <c r="R16" s="4" t="str">
        <f t="shared" si="9"/>
        <v/>
      </c>
      <c r="S16" s="4"/>
      <c r="T16" s="10" t="str">
        <f t="shared" si="10"/>
        <v/>
      </c>
      <c r="U16" s="8" t="str">
        <f t="shared" si="11"/>
        <v/>
      </c>
      <c r="V16" s="13" t="str">
        <f t="shared" si="15"/>
        <v/>
      </c>
      <c r="W16" s="24" t="str">
        <f t="shared" si="13"/>
        <v/>
      </c>
      <c r="X16" s="79" t="str">
        <f t="shared" si="14"/>
        <v/>
      </c>
    </row>
    <row r="17" spans="2:24" x14ac:dyDescent="0.2">
      <c r="B17" s="48"/>
      <c r="C17" s="153"/>
      <c r="D17" s="22"/>
      <c r="E17" s="5" t="str">
        <f t="shared" si="0"/>
        <v/>
      </c>
      <c r="F17" s="4" t="str">
        <f t="shared" si="1"/>
        <v/>
      </c>
      <c r="G17" s="4"/>
      <c r="H17" s="5" t="str">
        <f t="shared" si="2"/>
        <v/>
      </c>
      <c r="I17" s="4" t="str">
        <f t="shared" si="3"/>
        <v/>
      </c>
      <c r="J17" s="4"/>
      <c r="K17" s="15" t="str">
        <f t="shared" si="4"/>
        <v/>
      </c>
      <c r="L17" s="35" t="str">
        <f t="shared" si="5"/>
        <v/>
      </c>
      <c r="M17" s="4"/>
      <c r="N17" s="5" t="str">
        <f t="shared" si="6"/>
        <v/>
      </c>
      <c r="O17" s="19" t="str">
        <f t="shared" si="7"/>
        <v/>
      </c>
      <c r="P17" s="41"/>
      <c r="Q17" s="5" t="str">
        <f t="shared" si="8"/>
        <v/>
      </c>
      <c r="R17" s="4" t="str">
        <f t="shared" si="9"/>
        <v/>
      </c>
      <c r="S17" s="4"/>
      <c r="T17" s="10" t="str">
        <f t="shared" si="10"/>
        <v/>
      </c>
      <c r="U17" s="8" t="str">
        <f t="shared" si="11"/>
        <v/>
      </c>
      <c r="V17" s="13" t="str">
        <f t="shared" si="15"/>
        <v/>
      </c>
      <c r="W17" s="24" t="str">
        <f t="shared" si="13"/>
        <v/>
      </c>
      <c r="X17" s="79" t="str">
        <f t="shared" si="14"/>
        <v/>
      </c>
    </row>
    <row r="18" spans="2:24" x14ac:dyDescent="0.2">
      <c r="B18" s="48"/>
      <c r="C18" s="94"/>
      <c r="D18" s="22"/>
      <c r="E18" s="5" t="str">
        <f t="shared" si="0"/>
        <v/>
      </c>
      <c r="F18" s="4" t="str">
        <f t="shared" si="1"/>
        <v/>
      </c>
      <c r="G18" s="4"/>
      <c r="H18" s="5" t="str">
        <f t="shared" si="2"/>
        <v/>
      </c>
      <c r="I18" s="4" t="str">
        <f t="shared" si="3"/>
        <v/>
      </c>
      <c r="J18" s="4"/>
      <c r="K18" s="15" t="str">
        <f t="shared" si="4"/>
        <v/>
      </c>
      <c r="L18" s="35" t="str">
        <f t="shared" si="5"/>
        <v/>
      </c>
      <c r="M18" s="4"/>
      <c r="N18" s="5" t="str">
        <f t="shared" si="6"/>
        <v/>
      </c>
      <c r="O18" s="19" t="str">
        <f t="shared" si="7"/>
        <v/>
      </c>
      <c r="P18" s="41"/>
      <c r="Q18" s="5" t="str">
        <f t="shared" si="8"/>
        <v/>
      </c>
      <c r="R18" s="4" t="str">
        <f t="shared" si="9"/>
        <v/>
      </c>
      <c r="S18" s="4"/>
      <c r="T18" s="10" t="str">
        <f t="shared" si="10"/>
        <v/>
      </c>
      <c r="U18" s="8" t="str">
        <f t="shared" si="11"/>
        <v/>
      </c>
      <c r="V18" s="13" t="str">
        <f t="shared" si="15"/>
        <v/>
      </c>
      <c r="W18" s="24" t="str">
        <f t="shared" si="13"/>
        <v/>
      </c>
      <c r="X18" s="79" t="str">
        <f t="shared" si="14"/>
        <v/>
      </c>
    </row>
    <row r="19" spans="2:24" x14ac:dyDescent="0.2">
      <c r="B19" s="48"/>
      <c r="C19" s="86"/>
      <c r="D19" s="22"/>
      <c r="E19" s="5" t="str">
        <f t="shared" si="0"/>
        <v/>
      </c>
      <c r="F19" s="4" t="str">
        <f t="shared" si="1"/>
        <v/>
      </c>
      <c r="G19" s="4"/>
      <c r="H19" s="5" t="str">
        <f t="shared" si="2"/>
        <v/>
      </c>
      <c r="I19" s="4" t="str">
        <f t="shared" si="3"/>
        <v/>
      </c>
      <c r="J19" s="4"/>
      <c r="K19" s="15" t="str">
        <f t="shared" si="4"/>
        <v/>
      </c>
      <c r="L19" s="85" t="str">
        <f t="shared" si="5"/>
        <v/>
      </c>
      <c r="M19" s="4"/>
      <c r="N19" s="5" t="str">
        <f t="shared" si="6"/>
        <v/>
      </c>
      <c r="O19" s="19" t="str">
        <f t="shared" si="7"/>
        <v/>
      </c>
      <c r="P19" s="41"/>
      <c r="Q19" s="5" t="str">
        <f t="shared" si="8"/>
        <v/>
      </c>
      <c r="R19" s="4" t="str">
        <f t="shared" si="9"/>
        <v/>
      </c>
      <c r="S19" s="4"/>
      <c r="T19" s="10" t="str">
        <f t="shared" si="10"/>
        <v/>
      </c>
      <c r="U19" s="8" t="str">
        <f t="shared" si="11"/>
        <v/>
      </c>
      <c r="V19" s="13" t="str">
        <f t="shared" ref="V19:V28" si="16">IF(OR(E19="nav",H19="nav",K19="nav",N19="nav",Q19="nav",T19="nav"),"nav","")</f>
        <v/>
      </c>
      <c r="W19" s="24" t="str">
        <f>IF(OR(AND(E19="",H19="",N19="",Q19="",T19="",K19=""),V19="nav"),"",AVERAGE(F19,I19,L19,O19,R19,U19))</f>
        <v/>
      </c>
      <c r="X19" s="79" t="str">
        <f t="shared" si="14"/>
        <v/>
      </c>
    </row>
    <row r="20" spans="2:24" x14ac:dyDescent="0.2">
      <c r="B20" s="48"/>
      <c r="C20" s="57"/>
      <c r="D20" s="22"/>
      <c r="E20" s="5" t="str">
        <f t="shared" si="0"/>
        <v/>
      </c>
      <c r="F20" s="4" t="str">
        <f t="shared" si="1"/>
        <v/>
      </c>
      <c r="G20" s="4"/>
      <c r="H20" s="5" t="str">
        <f t="shared" si="2"/>
        <v/>
      </c>
      <c r="I20" s="4" t="str">
        <f t="shared" si="3"/>
        <v/>
      </c>
      <c r="J20" s="4"/>
      <c r="K20" s="15" t="str">
        <f t="shared" si="4"/>
        <v/>
      </c>
      <c r="L20" s="85" t="str">
        <f t="shared" si="5"/>
        <v/>
      </c>
      <c r="M20" s="4"/>
      <c r="N20" s="5" t="str">
        <f t="shared" si="6"/>
        <v/>
      </c>
      <c r="O20" s="19" t="str">
        <f t="shared" si="7"/>
        <v/>
      </c>
      <c r="P20" s="41"/>
      <c r="Q20" s="5" t="str">
        <f t="shared" si="8"/>
        <v/>
      </c>
      <c r="R20" s="4" t="str">
        <f t="shared" si="9"/>
        <v/>
      </c>
      <c r="S20" s="4"/>
      <c r="T20" s="10" t="str">
        <f t="shared" si="10"/>
        <v/>
      </c>
      <c r="U20" s="8" t="str">
        <f t="shared" si="11"/>
        <v/>
      </c>
      <c r="V20" s="13" t="str">
        <f t="shared" si="16"/>
        <v/>
      </c>
      <c r="W20" s="24" t="str">
        <f>IF(OR(AND(E20="",H20="",N20="",Q20="",T20="",K20=""),V20="nav"),"",AVERAGE(F20,I20,L20,O20,R20,U20))</f>
        <v/>
      </c>
      <c r="X20" s="79" t="str">
        <f t="shared" si="14"/>
        <v/>
      </c>
    </row>
    <row r="21" spans="2:24" x14ac:dyDescent="0.2">
      <c r="B21" s="48"/>
      <c r="C21" s="47"/>
      <c r="D21" s="22"/>
      <c r="E21" s="5" t="str">
        <f t="shared" si="0"/>
        <v/>
      </c>
      <c r="F21" s="4" t="str">
        <f t="shared" si="1"/>
        <v/>
      </c>
      <c r="G21" s="4"/>
      <c r="H21" s="5" t="str">
        <f t="shared" si="2"/>
        <v/>
      </c>
      <c r="I21" s="4" t="str">
        <f t="shared" si="3"/>
        <v/>
      </c>
      <c r="J21" s="4"/>
      <c r="K21" s="15" t="str">
        <f t="shared" si="4"/>
        <v/>
      </c>
      <c r="L21" s="85" t="str">
        <f t="shared" si="5"/>
        <v/>
      </c>
      <c r="M21" s="4"/>
      <c r="N21" s="5" t="str">
        <f t="shared" si="6"/>
        <v/>
      </c>
      <c r="O21" s="19" t="str">
        <f t="shared" si="7"/>
        <v/>
      </c>
      <c r="P21" s="41"/>
      <c r="Q21" s="5" t="str">
        <f t="shared" si="8"/>
        <v/>
      </c>
      <c r="R21" s="4" t="str">
        <f t="shared" si="9"/>
        <v/>
      </c>
      <c r="S21" s="4"/>
      <c r="T21" s="10" t="str">
        <f t="shared" si="10"/>
        <v/>
      </c>
      <c r="U21" s="8" t="str">
        <f t="shared" si="11"/>
        <v/>
      </c>
      <c r="V21" s="13" t="str">
        <f t="shared" si="16"/>
        <v/>
      </c>
      <c r="W21" s="24" t="str">
        <f>IF(OR(AND(E21="",H21="",N21="",Q21="",T21="",K21=""),V21="nav"),"",AVERAGE(F21,I21,L21,O21,R21,U21))</f>
        <v/>
      </c>
      <c r="X21" s="79" t="str">
        <f t="shared" si="14"/>
        <v/>
      </c>
    </row>
    <row r="22" spans="2:24" x14ac:dyDescent="0.2">
      <c r="B22" s="48"/>
      <c r="C22" s="47"/>
      <c r="D22" s="22"/>
      <c r="E22" s="5" t="str">
        <f t="shared" si="0"/>
        <v/>
      </c>
      <c r="F22" s="4" t="str">
        <f t="shared" si="1"/>
        <v/>
      </c>
      <c r="G22" s="4"/>
      <c r="H22" s="5" t="str">
        <f t="shared" si="2"/>
        <v/>
      </c>
      <c r="I22" s="4" t="str">
        <f t="shared" si="3"/>
        <v/>
      </c>
      <c r="J22" s="4"/>
      <c r="K22" s="15" t="str">
        <f t="shared" si="4"/>
        <v/>
      </c>
      <c r="L22" s="85" t="str">
        <f t="shared" si="5"/>
        <v/>
      </c>
      <c r="M22" s="4"/>
      <c r="N22" s="5" t="str">
        <f t="shared" si="6"/>
        <v/>
      </c>
      <c r="O22" s="19" t="str">
        <f t="shared" si="7"/>
        <v/>
      </c>
      <c r="P22" s="41"/>
      <c r="Q22" s="5" t="str">
        <f t="shared" si="8"/>
        <v/>
      </c>
      <c r="R22" s="4" t="str">
        <f t="shared" si="9"/>
        <v/>
      </c>
      <c r="S22" s="4"/>
      <c r="T22" s="10" t="str">
        <f t="shared" si="10"/>
        <v/>
      </c>
      <c r="U22" s="8" t="str">
        <f t="shared" si="11"/>
        <v/>
      </c>
      <c r="V22" s="13" t="str">
        <f t="shared" si="16"/>
        <v/>
      </c>
      <c r="W22" s="24" t="str">
        <f>IF(OR(AND(E22="",H22="",N22="",Q22="",T22="",K22=""),V22="nav"),"",AVERAGE(F22,I22,L22,O22,R22,U22))</f>
        <v/>
      </c>
      <c r="X22" s="79" t="str">
        <f t="shared" si="14"/>
        <v/>
      </c>
    </row>
    <row r="23" spans="2:24" x14ac:dyDescent="0.2">
      <c r="B23" s="48"/>
      <c r="C23" s="47"/>
      <c r="D23" s="22"/>
      <c r="E23" s="5" t="str">
        <f t="shared" si="0"/>
        <v/>
      </c>
      <c r="F23" s="4" t="str">
        <f t="shared" si="1"/>
        <v/>
      </c>
      <c r="G23" s="4"/>
      <c r="H23" s="5" t="str">
        <f t="shared" si="2"/>
        <v/>
      </c>
      <c r="I23" s="4" t="str">
        <f t="shared" si="3"/>
        <v/>
      </c>
      <c r="J23" s="4"/>
      <c r="K23" s="15" t="str">
        <f t="shared" si="4"/>
        <v/>
      </c>
      <c r="L23" s="85" t="str">
        <f t="shared" si="5"/>
        <v/>
      </c>
      <c r="M23" s="4"/>
      <c r="N23" s="5" t="str">
        <f t="shared" si="6"/>
        <v/>
      </c>
      <c r="O23" s="19" t="str">
        <f t="shared" si="7"/>
        <v/>
      </c>
      <c r="P23" s="41"/>
      <c r="Q23" s="5" t="str">
        <f t="shared" si="8"/>
        <v/>
      </c>
      <c r="R23" s="4" t="str">
        <f t="shared" si="9"/>
        <v/>
      </c>
      <c r="S23" s="4"/>
      <c r="T23" s="10" t="str">
        <f t="shared" si="10"/>
        <v/>
      </c>
      <c r="U23" s="8" t="str">
        <f t="shared" si="11"/>
        <v/>
      </c>
      <c r="V23" s="13" t="str">
        <f t="shared" si="16"/>
        <v/>
      </c>
      <c r="W23" s="24" t="str">
        <f>IF(OR(AND(E23="",H23="",N23="",Q23="",T23="",K23=""),V23="nav"),"",AVERAGE(F23,I23,L23,O23,R23,U23))</f>
        <v/>
      </c>
      <c r="X23" s="79" t="str">
        <f t="shared" si="14"/>
        <v/>
      </c>
    </row>
    <row r="24" spans="2:24" x14ac:dyDescent="0.2">
      <c r="B24" s="48"/>
      <c r="C24" s="47"/>
      <c r="D24" s="22"/>
      <c r="E24" s="5" t="str">
        <f t="shared" si="0"/>
        <v/>
      </c>
      <c r="F24" s="4" t="str">
        <f t="shared" si="1"/>
        <v/>
      </c>
      <c r="G24" s="4"/>
      <c r="H24" s="5" t="str">
        <f t="shared" si="2"/>
        <v/>
      </c>
      <c r="I24" s="4" t="str">
        <f t="shared" si="3"/>
        <v/>
      </c>
      <c r="J24" s="4"/>
      <c r="K24" s="15" t="str">
        <f t="shared" si="4"/>
        <v/>
      </c>
      <c r="L24" s="35" t="str">
        <f t="shared" si="5"/>
        <v/>
      </c>
      <c r="M24" s="4"/>
      <c r="N24" s="5" t="str">
        <f t="shared" si="6"/>
        <v/>
      </c>
      <c r="O24" s="19" t="str">
        <f t="shared" si="7"/>
        <v/>
      </c>
      <c r="P24" s="41"/>
      <c r="Q24" s="5" t="str">
        <f t="shared" si="8"/>
        <v/>
      </c>
      <c r="R24" s="4" t="str">
        <f t="shared" si="9"/>
        <v/>
      </c>
      <c r="S24" s="4"/>
      <c r="T24" s="10" t="str">
        <f t="shared" si="10"/>
        <v/>
      </c>
      <c r="U24" s="8" t="str">
        <f t="shared" si="11"/>
        <v/>
      </c>
      <c r="V24" s="13" t="str">
        <f t="shared" si="16"/>
        <v/>
      </c>
      <c r="W24" s="24" t="str">
        <f t="shared" si="13"/>
        <v/>
      </c>
      <c r="X24" s="27" t="str">
        <f t="shared" si="14"/>
        <v/>
      </c>
    </row>
    <row r="25" spans="2:24" x14ac:dyDescent="0.2">
      <c r="B25" s="48"/>
      <c r="C25" s="47"/>
      <c r="D25" s="22"/>
      <c r="E25" s="5" t="str">
        <f t="shared" si="0"/>
        <v/>
      </c>
      <c r="F25" s="4" t="str">
        <f t="shared" si="1"/>
        <v/>
      </c>
      <c r="G25" s="4"/>
      <c r="H25" s="5" t="str">
        <f t="shared" si="2"/>
        <v/>
      </c>
      <c r="I25" s="4" t="str">
        <f t="shared" si="3"/>
        <v/>
      </c>
      <c r="J25" s="4"/>
      <c r="K25" s="15" t="str">
        <f t="shared" si="4"/>
        <v/>
      </c>
      <c r="L25" s="35" t="str">
        <f t="shared" si="5"/>
        <v/>
      </c>
      <c r="M25" s="4"/>
      <c r="N25" s="5" t="str">
        <f t="shared" si="6"/>
        <v/>
      </c>
      <c r="O25" s="19" t="str">
        <f t="shared" si="7"/>
        <v/>
      </c>
      <c r="P25" s="41"/>
      <c r="Q25" s="5" t="str">
        <f t="shared" si="8"/>
        <v/>
      </c>
      <c r="R25" s="4" t="str">
        <f t="shared" si="9"/>
        <v/>
      </c>
      <c r="S25" s="4"/>
      <c r="T25" s="10" t="str">
        <f t="shared" si="10"/>
        <v/>
      </c>
      <c r="U25" s="8" t="str">
        <f t="shared" si="11"/>
        <v/>
      </c>
      <c r="V25" s="13" t="str">
        <f t="shared" si="16"/>
        <v/>
      </c>
      <c r="W25" s="24" t="str">
        <f t="shared" si="13"/>
        <v/>
      </c>
      <c r="X25" s="27" t="str">
        <f t="shared" si="14"/>
        <v/>
      </c>
    </row>
    <row r="26" spans="2:24" x14ac:dyDescent="0.2">
      <c r="B26" s="48"/>
      <c r="C26" s="47"/>
      <c r="D26" s="22"/>
      <c r="E26" s="5" t="str">
        <f t="shared" si="0"/>
        <v/>
      </c>
      <c r="F26" s="4" t="str">
        <f t="shared" si="1"/>
        <v/>
      </c>
      <c r="G26" s="4"/>
      <c r="H26" s="5" t="str">
        <f t="shared" si="2"/>
        <v/>
      </c>
      <c r="I26" s="4" t="str">
        <f t="shared" si="3"/>
        <v/>
      </c>
      <c r="J26" s="4"/>
      <c r="K26" s="15" t="str">
        <f t="shared" si="4"/>
        <v/>
      </c>
      <c r="L26" s="35" t="str">
        <f t="shared" si="5"/>
        <v/>
      </c>
      <c r="M26" s="4"/>
      <c r="N26" s="5" t="str">
        <f t="shared" si="6"/>
        <v/>
      </c>
      <c r="O26" s="19" t="str">
        <f t="shared" si="7"/>
        <v/>
      </c>
      <c r="P26" s="41"/>
      <c r="Q26" s="5" t="str">
        <f t="shared" si="8"/>
        <v/>
      </c>
      <c r="R26" s="4" t="str">
        <f t="shared" si="9"/>
        <v/>
      </c>
      <c r="S26" s="4"/>
      <c r="T26" s="10" t="str">
        <f t="shared" si="10"/>
        <v/>
      </c>
      <c r="U26" s="8" t="str">
        <f t="shared" si="11"/>
        <v/>
      </c>
      <c r="V26" s="13" t="str">
        <f t="shared" si="16"/>
        <v/>
      </c>
      <c r="W26" s="24" t="str">
        <f t="shared" si="13"/>
        <v/>
      </c>
      <c r="X26" s="27" t="str">
        <f t="shared" si="14"/>
        <v/>
      </c>
    </row>
    <row r="27" spans="2:24" x14ac:dyDescent="0.2">
      <c r="B27" s="48"/>
      <c r="C27" s="47"/>
      <c r="D27" s="22"/>
      <c r="E27" s="5" t="str">
        <f t="shared" si="0"/>
        <v/>
      </c>
      <c r="F27" s="4" t="str">
        <f t="shared" si="1"/>
        <v/>
      </c>
      <c r="G27" s="4"/>
      <c r="H27" s="5" t="str">
        <f t="shared" si="2"/>
        <v/>
      </c>
      <c r="I27" s="4" t="str">
        <f t="shared" si="3"/>
        <v/>
      </c>
      <c r="J27" s="4"/>
      <c r="K27" s="15" t="str">
        <f t="shared" si="4"/>
        <v/>
      </c>
      <c r="L27" s="35" t="str">
        <f t="shared" si="5"/>
        <v/>
      </c>
      <c r="M27" s="4"/>
      <c r="N27" s="5" t="str">
        <f t="shared" si="6"/>
        <v/>
      </c>
      <c r="O27" s="19" t="str">
        <f t="shared" si="7"/>
        <v/>
      </c>
      <c r="P27" s="41"/>
      <c r="Q27" s="5" t="str">
        <f t="shared" si="8"/>
        <v/>
      </c>
      <c r="R27" s="4" t="str">
        <f t="shared" si="9"/>
        <v/>
      </c>
      <c r="S27" s="4"/>
      <c r="T27" s="10" t="str">
        <f t="shared" si="10"/>
        <v/>
      </c>
      <c r="U27" s="8" t="str">
        <f t="shared" si="11"/>
        <v/>
      </c>
      <c r="V27" s="13" t="str">
        <f t="shared" si="16"/>
        <v/>
      </c>
      <c r="W27" s="24" t="str">
        <f t="shared" si="13"/>
        <v/>
      </c>
      <c r="X27" s="27" t="str">
        <f t="shared" si="14"/>
        <v/>
      </c>
    </row>
    <row r="28" spans="2:24" x14ac:dyDescent="0.2">
      <c r="B28" s="50"/>
      <c r="C28" s="49"/>
      <c r="D28" s="23"/>
      <c r="E28" s="6" t="str">
        <f t="shared" si="0"/>
        <v/>
      </c>
      <c r="F28" s="16" t="str">
        <f t="shared" si="1"/>
        <v/>
      </c>
      <c r="G28" s="16"/>
      <c r="H28" s="6" t="str">
        <f t="shared" si="2"/>
        <v/>
      </c>
      <c r="I28" s="16" t="str">
        <f t="shared" si="3"/>
        <v/>
      </c>
      <c r="J28" s="16"/>
      <c r="K28" s="18" t="str">
        <f t="shared" si="4"/>
        <v/>
      </c>
      <c r="L28" s="35" t="str">
        <f t="shared" si="5"/>
        <v/>
      </c>
      <c r="M28" s="16"/>
      <c r="N28" s="6" t="str">
        <f t="shared" si="6"/>
        <v/>
      </c>
      <c r="O28" s="20" t="str">
        <f t="shared" si="7"/>
        <v/>
      </c>
      <c r="P28" s="44"/>
      <c r="Q28" s="6" t="str">
        <f t="shared" si="8"/>
        <v/>
      </c>
      <c r="R28" s="16" t="str">
        <f t="shared" si="9"/>
        <v/>
      </c>
      <c r="S28" s="16"/>
      <c r="T28" s="11" t="str">
        <f t="shared" si="10"/>
        <v/>
      </c>
      <c r="U28" s="9" t="str">
        <f t="shared" si="11"/>
        <v/>
      </c>
      <c r="V28" s="13" t="str">
        <f t="shared" si="16"/>
        <v/>
      </c>
      <c r="W28" s="25" t="str">
        <f t="shared" si="13"/>
        <v/>
      </c>
      <c r="X28" s="45" t="str">
        <f t="shared" si="14"/>
        <v/>
      </c>
    </row>
    <row r="29" spans="2:24" x14ac:dyDescent="0.2">
      <c r="K29" s="17"/>
      <c r="W29" s="17"/>
      <c r="X29" s="46"/>
    </row>
  </sheetData>
  <mergeCells count="22">
    <mergeCell ref="P3:Q3"/>
    <mergeCell ref="B2:C2"/>
    <mergeCell ref="D2:O2"/>
    <mergeCell ref="P2:U2"/>
    <mergeCell ref="V2:W2"/>
    <mergeCell ref="I3:I4"/>
    <mergeCell ref="J3:K3"/>
    <mergeCell ref="L3:L4"/>
    <mergeCell ref="M3:N3"/>
    <mergeCell ref="O3:O4"/>
    <mergeCell ref="B3:B4"/>
    <mergeCell ref="C3:C4"/>
    <mergeCell ref="D3:E3"/>
    <mergeCell ref="F3:F4"/>
    <mergeCell ref="G3:H3"/>
    <mergeCell ref="Y2:Y4"/>
    <mergeCell ref="R3:R4"/>
    <mergeCell ref="S3:T3"/>
    <mergeCell ref="U3:U4"/>
    <mergeCell ref="V3:V4"/>
    <mergeCell ref="W3:W4"/>
    <mergeCell ref="X2:X4"/>
  </mergeCells>
  <pageMargins left="0.78740157480314965" right="0.19685039370078741" top="0.78740157480314965" bottom="0.39370078740157483" header="0" footer="0"/>
  <pageSetup paperSize="9" scale="99" orientation="landscape" horizontalDpi="4294967293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088B-AC47-4416-9F63-528518A21EC2}">
  <sheetPr>
    <tabColor rgb="FF00B0F0"/>
  </sheetPr>
  <dimension ref="A1:Y56"/>
  <sheetViews>
    <sheetView zoomScale="60" zoomScaleNormal="60" workbookViewId="0">
      <selection activeCell="AE24" sqref="AE24"/>
    </sheetView>
  </sheetViews>
  <sheetFormatPr defaultColWidth="9" defaultRowHeight="14.25" x14ac:dyDescent="0.2"/>
  <cols>
    <col min="1" max="1" width="8.5" style="2" customWidth="1"/>
    <col min="2" max="2" width="3.625" style="181" customWidth="1"/>
    <col min="3" max="3" width="22.5" style="2" customWidth="1"/>
    <col min="4" max="4" width="7.375" style="181" bestFit="1" customWidth="1"/>
    <col min="5" max="5" width="4.5" style="181" bestFit="1" customWidth="1"/>
    <col min="6" max="6" width="3.5" style="181" hidden="1" customWidth="1"/>
    <col min="7" max="7" width="7.375" style="181" bestFit="1" customWidth="1"/>
    <col min="8" max="8" width="4.5" style="181" bestFit="1" customWidth="1"/>
    <col min="9" max="9" width="3.5" style="181" hidden="1" customWidth="1"/>
    <col min="10" max="10" width="7.375" style="181" bestFit="1" customWidth="1"/>
    <col min="11" max="11" width="4.5" style="181" bestFit="1" customWidth="1"/>
    <col min="12" max="12" width="3.5" style="181" hidden="1" customWidth="1"/>
    <col min="13" max="13" width="7.375" style="181" bestFit="1" customWidth="1"/>
    <col min="14" max="14" width="4.5" style="181" bestFit="1" customWidth="1"/>
    <col min="15" max="15" width="3.5" style="181" hidden="1" customWidth="1"/>
    <col min="16" max="16" width="7.375" style="181" bestFit="1" customWidth="1"/>
    <col min="17" max="17" width="4.5" style="181" bestFit="1" customWidth="1"/>
    <col min="18" max="18" width="3.5" style="181" hidden="1" customWidth="1"/>
    <col min="19" max="19" width="7.375" style="181" bestFit="1" customWidth="1"/>
    <col min="20" max="20" width="4.5" style="181" bestFit="1" customWidth="1"/>
    <col min="21" max="22" width="3.5" style="181" hidden="1" customWidth="1"/>
    <col min="23" max="23" width="0.375" style="181" customWidth="1"/>
    <col min="24" max="24" width="10.625" style="3" hidden="1" customWidth="1"/>
    <col min="25" max="16384" width="9" style="2"/>
  </cols>
  <sheetData>
    <row r="1" spans="1:25" x14ac:dyDescent="0.2">
      <c r="H1" s="354" t="s">
        <v>96</v>
      </c>
      <c r="I1" s="354"/>
      <c r="J1" s="354"/>
      <c r="K1" s="354"/>
      <c r="L1" s="354"/>
      <c r="M1" s="354"/>
      <c r="N1" s="354"/>
    </row>
    <row r="2" spans="1:25" ht="15" thickBot="1" x14ac:dyDescent="0.25">
      <c r="C2" s="2" t="s">
        <v>48</v>
      </c>
      <c r="W2" s="32"/>
    </row>
    <row r="3" spans="1:25" ht="12" customHeight="1" thickBot="1" x14ac:dyDescent="0.25">
      <c r="B3" s="350" t="s">
        <v>324</v>
      </c>
      <c r="C3" s="351"/>
      <c r="D3" s="334" t="s">
        <v>8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7" t="s">
        <v>9</v>
      </c>
      <c r="Q3" s="335"/>
      <c r="R3" s="335"/>
      <c r="S3" s="335"/>
      <c r="T3" s="335"/>
      <c r="U3" s="338"/>
      <c r="V3" s="339"/>
      <c r="W3" s="340"/>
      <c r="X3" s="341" t="s">
        <v>4</v>
      </c>
      <c r="Y3" s="349" t="s">
        <v>0</v>
      </c>
    </row>
    <row r="4" spans="1:25" ht="36" customHeight="1" x14ac:dyDescent="0.2">
      <c r="A4" s="83" t="s">
        <v>24</v>
      </c>
      <c r="B4" s="352" t="s">
        <v>5</v>
      </c>
      <c r="C4" s="346" t="s">
        <v>2</v>
      </c>
      <c r="D4" s="348" t="s">
        <v>12</v>
      </c>
      <c r="E4" s="319"/>
      <c r="F4" s="320" t="s">
        <v>6</v>
      </c>
      <c r="G4" s="325" t="s">
        <v>189</v>
      </c>
      <c r="H4" s="325"/>
      <c r="I4" s="317" t="s">
        <v>6</v>
      </c>
      <c r="J4" s="319" t="s">
        <v>11</v>
      </c>
      <c r="K4" s="319"/>
      <c r="L4" s="320" t="s">
        <v>6</v>
      </c>
      <c r="M4" s="319" t="s">
        <v>10</v>
      </c>
      <c r="N4" s="319"/>
      <c r="O4" s="322" t="s">
        <v>6</v>
      </c>
      <c r="P4" s="324" t="s">
        <v>13</v>
      </c>
      <c r="Q4" s="325"/>
      <c r="R4" s="320" t="s">
        <v>6</v>
      </c>
      <c r="S4" s="325" t="s">
        <v>188</v>
      </c>
      <c r="T4" s="325"/>
      <c r="U4" s="326" t="s">
        <v>6</v>
      </c>
      <c r="V4" s="328" t="s">
        <v>7</v>
      </c>
      <c r="W4" s="330" t="s">
        <v>1</v>
      </c>
      <c r="X4" s="342"/>
      <c r="Y4" s="349"/>
    </row>
    <row r="5" spans="1:25" ht="12.75" customHeight="1" thickBot="1" x14ac:dyDescent="0.25">
      <c r="A5" s="84" t="s">
        <v>25</v>
      </c>
      <c r="B5" s="353"/>
      <c r="C5" s="347"/>
      <c r="D5" s="31" t="s">
        <v>3</v>
      </c>
      <c r="E5" s="28" t="s">
        <v>0</v>
      </c>
      <c r="F5" s="321"/>
      <c r="G5" s="180" t="s">
        <v>3</v>
      </c>
      <c r="H5" s="28" t="s">
        <v>0</v>
      </c>
      <c r="I5" s="318"/>
      <c r="J5" s="30" t="s">
        <v>3</v>
      </c>
      <c r="K5" s="28" t="s">
        <v>0</v>
      </c>
      <c r="L5" s="321"/>
      <c r="M5" s="180" t="s">
        <v>3</v>
      </c>
      <c r="N5" s="28" t="s">
        <v>0</v>
      </c>
      <c r="O5" s="323"/>
      <c r="P5" s="29" t="s">
        <v>3</v>
      </c>
      <c r="Q5" s="28" t="s">
        <v>0</v>
      </c>
      <c r="R5" s="321"/>
      <c r="S5" s="180" t="s">
        <v>3</v>
      </c>
      <c r="T5" s="28" t="s">
        <v>0</v>
      </c>
      <c r="U5" s="327"/>
      <c r="V5" s="329"/>
      <c r="W5" s="331"/>
      <c r="X5" s="343"/>
      <c r="Y5" s="349"/>
    </row>
    <row r="6" spans="1:25" x14ac:dyDescent="0.2">
      <c r="A6" s="211" t="s">
        <v>29</v>
      </c>
      <c r="B6" s="229">
        <v>1</v>
      </c>
      <c r="C6" s="214" t="s">
        <v>94</v>
      </c>
      <c r="D6" s="22">
        <v>1.74</v>
      </c>
      <c r="E6" s="15">
        <f t="shared" ref="E6:E37" si="0">IF(D6="nav","nav",IF(D6="","",COUNTIF(D$6:D$36,"&gt;"&amp;D6)+1))</f>
        <v>11</v>
      </c>
      <c r="F6" s="4">
        <f t="shared" ref="F6:F37" si="1">IF(OR(V6="nav"),"nav",IF(D6="","",COUNTIFS(D$6:D$25,"&gt;"&amp;D6,V$6:V$25,"&lt;&gt;nav")+1))</f>
        <v>9</v>
      </c>
      <c r="G6" s="4">
        <v>6.8</v>
      </c>
      <c r="H6" s="15">
        <f t="shared" ref="H6:H37" si="2">IF(G6="nav","nav",IF(G6="","",COUNTIF(G$6:G$36,"&gt;"&amp;G6)+1))</f>
        <v>20</v>
      </c>
      <c r="I6" s="4">
        <f t="shared" ref="I6:I37" si="3">IF(OR(V6="nav"),"nav",IF(G6="","",COUNTIFS(G$6:G$25,"&gt;"&amp;G6,V$6:V$25,"&lt;&gt;nav")+1))</f>
        <v>14</v>
      </c>
      <c r="J6" s="4">
        <v>37</v>
      </c>
      <c r="K6" s="15">
        <f t="shared" ref="K6:K37" si="4">IF(J6="nav","nav",IF(J6="","",COUNTIF(J$6:J$36,"&gt;"&amp;J6)+1))</f>
        <v>2</v>
      </c>
      <c r="L6" s="179">
        <f t="shared" ref="L6:L37" si="5">IF(OR(V6="nav"),"nav",IF(J6="","",COUNTIFS(J$6:J$25,"&gt;"&amp;J6,V$6:V$25,"&lt;&gt;nav")+1))</f>
        <v>2</v>
      </c>
      <c r="M6" s="4">
        <v>35</v>
      </c>
      <c r="N6" s="15">
        <f t="shared" ref="N6:N37" si="6">IF(M6="nav","nav",IF(M6="","",COUNTIF(M$6:M$36,"&gt;"&amp;M6)+1))</f>
        <v>5</v>
      </c>
      <c r="O6" s="19">
        <f t="shared" ref="O6:O37" si="7">IF(OR(V6="nav"),"nav",IF(M6="","",COUNTIFS(M$6:M$25,"&gt;"&amp;M6,V$6:V$25,"&lt;&gt;nav")+1))</f>
        <v>3</v>
      </c>
      <c r="P6" s="41">
        <v>6.5</v>
      </c>
      <c r="Q6" s="15">
        <f t="shared" ref="Q6:Q37" si="8">IF(P6="nav","nav",IF(P6="","",COUNTIF(P$6:P$36,"&lt;"&amp;P6)+1))</f>
        <v>13</v>
      </c>
      <c r="R6" s="4">
        <f t="shared" ref="R6:R37" si="9">IF(OR(V6="nav"),"nav",IF(P6="","",COUNTIFS(P$6:P$25,"&lt;"&amp;P6,V$6:V$25,"&lt;&gt;nav")+1))</f>
        <v>9</v>
      </c>
      <c r="S6" s="4" t="s">
        <v>190</v>
      </c>
      <c r="T6" s="14">
        <f t="shared" ref="T6:T37" si="10">IF(S6="nav","nav",IF(S6="","",COUNTIF(S$6:S$36,"&lt;"&amp;S6)+1))</f>
        <v>5</v>
      </c>
      <c r="U6" s="8">
        <f t="shared" ref="U6:U37" si="11">IF(OR(V6="nav"),"nav",IF(S6="","",COUNTIFS(S$6:S$25,"&lt;"&amp;S6,V$6:V$25,"&lt;&gt;nav")+1))</f>
        <v>5</v>
      </c>
      <c r="V6" s="13" t="str">
        <f>IF(OR(E6="nav",H6="nav",K6="nav",N6="nav",Q6="nav",T6="nav"),"nav","")</f>
        <v/>
      </c>
      <c r="W6" s="24">
        <f>IF(OR(AND(E6="",H6="",N6="",Q6="",T6="",K6=""),V6="nav"),"",AVERAGE(F6,I6,L6,O6,R6,U6))</f>
        <v>7</v>
      </c>
      <c r="X6" s="266">
        <f t="shared" ref="X6:X39" si="12">IF(OR(W6="",W6="nav"),"",COUNTIF(W$6:W$39,"&lt;"&amp;W6)+1)</f>
        <v>7</v>
      </c>
      <c r="Y6" s="270" t="s">
        <v>270</v>
      </c>
    </row>
    <row r="7" spans="1:25" x14ac:dyDescent="0.2">
      <c r="A7" s="211" t="s">
        <v>29</v>
      </c>
      <c r="B7" s="212">
        <v>2</v>
      </c>
      <c r="C7" s="214" t="s">
        <v>95</v>
      </c>
      <c r="D7" s="22">
        <v>1.72</v>
      </c>
      <c r="E7" s="15">
        <f t="shared" si="0"/>
        <v>14</v>
      </c>
      <c r="F7" s="4">
        <f t="shared" si="1"/>
        <v>12</v>
      </c>
      <c r="G7" s="4">
        <v>8.6999999999999993</v>
      </c>
      <c r="H7" s="15">
        <f t="shared" si="2"/>
        <v>6</v>
      </c>
      <c r="I7" s="4">
        <f t="shared" si="3"/>
        <v>6</v>
      </c>
      <c r="J7" s="4">
        <v>20</v>
      </c>
      <c r="K7" s="15">
        <f t="shared" si="4"/>
        <v>6</v>
      </c>
      <c r="L7" s="179">
        <f t="shared" si="5"/>
        <v>5</v>
      </c>
      <c r="M7" s="4">
        <v>31</v>
      </c>
      <c r="N7" s="15">
        <f t="shared" si="6"/>
        <v>11</v>
      </c>
      <c r="O7" s="19">
        <f t="shared" si="7"/>
        <v>7</v>
      </c>
      <c r="P7" s="41">
        <v>6.6</v>
      </c>
      <c r="Q7" s="15">
        <f t="shared" si="8"/>
        <v>19</v>
      </c>
      <c r="R7" s="4">
        <f t="shared" si="9"/>
        <v>12</v>
      </c>
      <c r="S7" s="4" t="s">
        <v>191</v>
      </c>
      <c r="T7" s="14">
        <f t="shared" si="10"/>
        <v>10</v>
      </c>
      <c r="U7" s="8">
        <f t="shared" si="11"/>
        <v>10</v>
      </c>
      <c r="V7" s="13" t="str">
        <f t="shared" ref="V7:V47" si="13">IF(OR(E7="nav",H7="nav",K7="nav",N7="nav",Q7="nav",T7="nav"),"nav","")</f>
        <v/>
      </c>
      <c r="W7" s="24">
        <f t="shared" ref="W7:W47" si="14">IF(OR(AND(E7="",H7="",N7="",Q7="",T7="",K7=""),V7="nav"),"",AVERAGE(F7,I7,L7,O7,R7,U7))</f>
        <v>8.6666666666666661</v>
      </c>
      <c r="X7" s="266">
        <f t="shared" si="12"/>
        <v>11</v>
      </c>
      <c r="Y7" s="271" t="s">
        <v>265</v>
      </c>
    </row>
    <row r="8" spans="1:25" ht="15" x14ac:dyDescent="0.25">
      <c r="A8" s="211" t="s">
        <v>29</v>
      </c>
      <c r="B8" s="212">
        <v>3</v>
      </c>
      <c r="C8" s="228" t="s">
        <v>104</v>
      </c>
      <c r="D8" s="22">
        <v>1.71</v>
      </c>
      <c r="E8" s="15">
        <f t="shared" si="0"/>
        <v>15</v>
      </c>
      <c r="F8" s="4" t="str">
        <f t="shared" si="1"/>
        <v>nav</v>
      </c>
      <c r="G8" s="4" t="s">
        <v>215</v>
      </c>
      <c r="H8" s="15" t="str">
        <f t="shared" si="2"/>
        <v>nav</v>
      </c>
      <c r="I8" s="4" t="str">
        <f t="shared" si="3"/>
        <v>nav</v>
      </c>
      <c r="J8" s="4">
        <v>21</v>
      </c>
      <c r="K8" s="15">
        <f t="shared" si="4"/>
        <v>5</v>
      </c>
      <c r="L8" s="251" t="str">
        <f t="shared" si="5"/>
        <v>nav</v>
      </c>
      <c r="M8" s="4">
        <v>29</v>
      </c>
      <c r="N8" s="15">
        <f t="shared" si="6"/>
        <v>15</v>
      </c>
      <c r="O8" s="19" t="str">
        <f t="shared" si="7"/>
        <v>nav</v>
      </c>
      <c r="P8" s="41">
        <v>6.5</v>
      </c>
      <c r="Q8" s="15">
        <f t="shared" si="8"/>
        <v>13</v>
      </c>
      <c r="R8" s="4" t="str">
        <f t="shared" si="9"/>
        <v>nav</v>
      </c>
      <c r="S8" s="4" t="s">
        <v>192</v>
      </c>
      <c r="T8" s="14">
        <f t="shared" si="10"/>
        <v>14</v>
      </c>
      <c r="U8" s="8" t="str">
        <f t="shared" si="11"/>
        <v>nav</v>
      </c>
      <c r="V8" s="13" t="str">
        <f t="shared" si="13"/>
        <v>nav</v>
      </c>
      <c r="W8" s="24" t="str">
        <f t="shared" si="14"/>
        <v/>
      </c>
      <c r="X8" s="266" t="str">
        <f t="shared" si="12"/>
        <v/>
      </c>
      <c r="Y8" s="303"/>
    </row>
    <row r="9" spans="1:25" x14ac:dyDescent="0.2">
      <c r="A9" s="211" t="s">
        <v>29</v>
      </c>
      <c r="B9" s="212">
        <v>4</v>
      </c>
      <c r="C9" s="230" t="s">
        <v>106</v>
      </c>
      <c r="D9" s="22">
        <v>1.74</v>
      </c>
      <c r="E9" s="15">
        <f t="shared" si="0"/>
        <v>11</v>
      </c>
      <c r="F9" s="4">
        <f t="shared" si="1"/>
        <v>9</v>
      </c>
      <c r="G9" s="4">
        <v>9.3000000000000007</v>
      </c>
      <c r="H9" s="15">
        <f t="shared" si="2"/>
        <v>5</v>
      </c>
      <c r="I9" s="4">
        <f t="shared" si="3"/>
        <v>5</v>
      </c>
      <c r="J9" s="4">
        <v>11</v>
      </c>
      <c r="K9" s="15">
        <f t="shared" si="4"/>
        <v>13</v>
      </c>
      <c r="L9" s="251">
        <f t="shared" si="5"/>
        <v>9</v>
      </c>
      <c r="M9" s="4">
        <v>28</v>
      </c>
      <c r="N9" s="15">
        <f t="shared" si="6"/>
        <v>20</v>
      </c>
      <c r="O9" s="19">
        <f t="shared" si="7"/>
        <v>12</v>
      </c>
      <c r="P9" s="41">
        <v>6.8</v>
      </c>
      <c r="Q9" s="15">
        <f t="shared" si="8"/>
        <v>23</v>
      </c>
      <c r="R9" s="4">
        <f t="shared" si="9"/>
        <v>15</v>
      </c>
      <c r="S9" s="4" t="s">
        <v>193</v>
      </c>
      <c r="T9" s="14">
        <f t="shared" si="10"/>
        <v>12</v>
      </c>
      <c r="U9" s="8">
        <f t="shared" si="11"/>
        <v>11</v>
      </c>
      <c r="V9" s="13" t="str">
        <f t="shared" si="13"/>
        <v/>
      </c>
      <c r="W9" s="24">
        <f t="shared" si="14"/>
        <v>10.166666666666666</v>
      </c>
      <c r="X9" s="266">
        <f t="shared" si="12"/>
        <v>15</v>
      </c>
      <c r="Y9" s="270" t="s">
        <v>278</v>
      </c>
    </row>
    <row r="10" spans="1:25" x14ac:dyDescent="0.2">
      <c r="A10" s="215" t="s">
        <v>66</v>
      </c>
      <c r="B10" s="145">
        <v>5</v>
      </c>
      <c r="C10" s="232" t="s">
        <v>105</v>
      </c>
      <c r="D10" s="22">
        <v>1.66</v>
      </c>
      <c r="E10" s="15">
        <f t="shared" si="0"/>
        <v>19</v>
      </c>
      <c r="F10" s="4">
        <f t="shared" si="1"/>
        <v>13</v>
      </c>
      <c r="G10" s="4">
        <v>9.6999999999999993</v>
      </c>
      <c r="H10" s="15">
        <f t="shared" si="2"/>
        <v>3</v>
      </c>
      <c r="I10" s="4">
        <f t="shared" si="3"/>
        <v>3</v>
      </c>
      <c r="J10" s="4">
        <v>4</v>
      </c>
      <c r="K10" s="15">
        <f t="shared" si="4"/>
        <v>16</v>
      </c>
      <c r="L10" s="251">
        <f t="shared" si="5"/>
        <v>12</v>
      </c>
      <c r="M10" s="4">
        <v>29</v>
      </c>
      <c r="N10" s="15">
        <f t="shared" si="6"/>
        <v>15</v>
      </c>
      <c r="O10" s="19">
        <f t="shared" si="7"/>
        <v>10</v>
      </c>
      <c r="P10" s="41">
        <v>6.8</v>
      </c>
      <c r="Q10" s="15">
        <f t="shared" si="8"/>
        <v>23</v>
      </c>
      <c r="R10" s="4">
        <f t="shared" si="9"/>
        <v>15</v>
      </c>
      <c r="S10" s="4" t="s">
        <v>194</v>
      </c>
      <c r="T10" s="14">
        <f t="shared" si="10"/>
        <v>17</v>
      </c>
      <c r="U10" s="8">
        <f t="shared" si="11"/>
        <v>13</v>
      </c>
      <c r="V10" s="13" t="str">
        <f t="shared" si="13"/>
        <v/>
      </c>
      <c r="W10" s="24">
        <f t="shared" si="14"/>
        <v>11</v>
      </c>
      <c r="X10" s="266">
        <f t="shared" si="12"/>
        <v>16</v>
      </c>
      <c r="Y10" s="272" t="s">
        <v>280</v>
      </c>
    </row>
    <row r="11" spans="1:25" x14ac:dyDescent="0.2">
      <c r="A11" s="121" t="s">
        <v>64</v>
      </c>
      <c r="B11" s="145">
        <v>6</v>
      </c>
      <c r="C11" s="191" t="s">
        <v>103</v>
      </c>
      <c r="D11" s="22">
        <v>1.61</v>
      </c>
      <c r="E11" s="15">
        <f t="shared" si="0"/>
        <v>22</v>
      </c>
      <c r="F11" s="4">
        <f t="shared" si="1"/>
        <v>16</v>
      </c>
      <c r="G11" s="4">
        <v>7.9</v>
      </c>
      <c r="H11" s="15">
        <f t="shared" si="2"/>
        <v>15</v>
      </c>
      <c r="I11" s="4">
        <f t="shared" si="3"/>
        <v>11</v>
      </c>
      <c r="J11" s="4">
        <v>0</v>
      </c>
      <c r="K11" s="15">
        <f t="shared" si="4"/>
        <v>27</v>
      </c>
      <c r="L11" s="251">
        <f t="shared" si="5"/>
        <v>17</v>
      </c>
      <c r="M11" s="4">
        <v>26</v>
      </c>
      <c r="N11" s="15">
        <f t="shared" si="6"/>
        <v>26</v>
      </c>
      <c r="O11" s="19">
        <f t="shared" si="7"/>
        <v>16</v>
      </c>
      <c r="P11" s="41">
        <v>6.5</v>
      </c>
      <c r="Q11" s="15">
        <f t="shared" si="8"/>
        <v>13</v>
      </c>
      <c r="R11" s="4">
        <f t="shared" si="9"/>
        <v>9</v>
      </c>
      <c r="S11" s="4" t="s">
        <v>195</v>
      </c>
      <c r="T11" s="14">
        <f t="shared" si="10"/>
        <v>24</v>
      </c>
      <c r="U11" s="8">
        <f t="shared" si="11"/>
        <v>15</v>
      </c>
      <c r="V11" s="13" t="str">
        <f t="shared" si="13"/>
        <v/>
      </c>
      <c r="W11" s="24">
        <f t="shared" si="14"/>
        <v>14</v>
      </c>
      <c r="X11" s="266">
        <f t="shared" si="12"/>
        <v>24</v>
      </c>
      <c r="Y11" s="271" t="s">
        <v>314</v>
      </c>
    </row>
    <row r="12" spans="1:25" x14ac:dyDescent="0.2">
      <c r="A12" s="215" t="s">
        <v>33</v>
      </c>
      <c r="B12" s="145">
        <v>7</v>
      </c>
      <c r="C12" s="191" t="s">
        <v>102</v>
      </c>
      <c r="D12" s="22">
        <v>1.84</v>
      </c>
      <c r="E12" s="15">
        <f t="shared" si="0"/>
        <v>5</v>
      </c>
      <c r="F12" s="4">
        <f t="shared" si="1"/>
        <v>4</v>
      </c>
      <c r="G12" s="4">
        <v>8.5</v>
      </c>
      <c r="H12" s="15">
        <f t="shared" si="2"/>
        <v>10</v>
      </c>
      <c r="I12" s="4">
        <f t="shared" si="3"/>
        <v>8</v>
      </c>
      <c r="J12" s="4">
        <v>8</v>
      </c>
      <c r="K12" s="15">
        <f t="shared" si="4"/>
        <v>14</v>
      </c>
      <c r="L12" s="179">
        <f t="shared" si="5"/>
        <v>10</v>
      </c>
      <c r="M12" s="4">
        <v>28</v>
      </c>
      <c r="N12" s="15">
        <f t="shared" si="6"/>
        <v>20</v>
      </c>
      <c r="O12" s="19">
        <f t="shared" si="7"/>
        <v>12</v>
      </c>
      <c r="P12" s="41">
        <v>6.5</v>
      </c>
      <c r="Q12" s="15">
        <f t="shared" si="8"/>
        <v>13</v>
      </c>
      <c r="R12" s="4">
        <f t="shared" si="9"/>
        <v>9</v>
      </c>
      <c r="S12" s="4" t="s">
        <v>196</v>
      </c>
      <c r="T12" s="14">
        <f t="shared" si="10"/>
        <v>20</v>
      </c>
      <c r="U12" s="8">
        <f t="shared" si="11"/>
        <v>14</v>
      </c>
      <c r="V12" s="13" t="str">
        <f t="shared" si="13"/>
        <v/>
      </c>
      <c r="W12" s="24">
        <f t="shared" si="14"/>
        <v>9.5</v>
      </c>
      <c r="X12" s="266">
        <f t="shared" si="12"/>
        <v>14</v>
      </c>
      <c r="Y12" s="271" t="s">
        <v>277</v>
      </c>
    </row>
    <row r="13" spans="1:25" x14ac:dyDescent="0.2">
      <c r="A13" s="121" t="s">
        <v>64</v>
      </c>
      <c r="B13" s="145">
        <v>10</v>
      </c>
      <c r="C13" s="191" t="s">
        <v>98</v>
      </c>
      <c r="D13" s="22">
        <v>1.73</v>
      </c>
      <c r="E13" s="15">
        <f t="shared" si="0"/>
        <v>13</v>
      </c>
      <c r="F13" s="4">
        <f t="shared" si="1"/>
        <v>11</v>
      </c>
      <c r="G13" s="4">
        <v>7.7</v>
      </c>
      <c r="H13" s="15">
        <f t="shared" si="2"/>
        <v>16</v>
      </c>
      <c r="I13" s="4">
        <f t="shared" si="3"/>
        <v>12</v>
      </c>
      <c r="J13" s="4">
        <v>39</v>
      </c>
      <c r="K13" s="15">
        <f t="shared" si="4"/>
        <v>1</v>
      </c>
      <c r="L13" s="179">
        <f t="shared" si="5"/>
        <v>1</v>
      </c>
      <c r="M13" s="4">
        <v>41</v>
      </c>
      <c r="N13" s="15">
        <f t="shared" si="6"/>
        <v>3</v>
      </c>
      <c r="O13" s="19">
        <f t="shared" si="7"/>
        <v>1</v>
      </c>
      <c r="P13" s="41">
        <v>6</v>
      </c>
      <c r="Q13" s="15">
        <f t="shared" si="8"/>
        <v>3</v>
      </c>
      <c r="R13" s="4">
        <f t="shared" si="9"/>
        <v>3</v>
      </c>
      <c r="S13" s="4" t="s">
        <v>197</v>
      </c>
      <c r="T13" s="14">
        <f t="shared" si="10"/>
        <v>7</v>
      </c>
      <c r="U13" s="8">
        <f t="shared" si="11"/>
        <v>7</v>
      </c>
      <c r="V13" s="13" t="str">
        <f t="shared" si="13"/>
        <v/>
      </c>
      <c r="W13" s="24">
        <f t="shared" si="14"/>
        <v>5.833333333333333</v>
      </c>
      <c r="X13" s="266">
        <f t="shared" si="12"/>
        <v>5</v>
      </c>
      <c r="Y13" s="271" t="s">
        <v>269</v>
      </c>
    </row>
    <row r="14" spans="1:25" x14ac:dyDescent="0.2">
      <c r="A14" s="121" t="s">
        <v>64</v>
      </c>
      <c r="B14" s="145">
        <v>11</v>
      </c>
      <c r="C14" s="191" t="s">
        <v>99</v>
      </c>
      <c r="D14" s="22">
        <v>1.75</v>
      </c>
      <c r="E14" s="15">
        <f t="shared" si="0"/>
        <v>9</v>
      </c>
      <c r="F14" s="4">
        <f t="shared" si="1"/>
        <v>7</v>
      </c>
      <c r="G14" s="4">
        <v>8.3000000000000007</v>
      </c>
      <c r="H14" s="15">
        <f t="shared" si="2"/>
        <v>12</v>
      </c>
      <c r="I14" s="4">
        <f t="shared" si="3"/>
        <v>9</v>
      </c>
      <c r="J14" s="4">
        <v>7</v>
      </c>
      <c r="K14" s="15">
        <f t="shared" si="4"/>
        <v>15</v>
      </c>
      <c r="L14" s="179">
        <f t="shared" si="5"/>
        <v>11</v>
      </c>
      <c r="M14" s="4">
        <v>29</v>
      </c>
      <c r="N14" s="15">
        <f t="shared" si="6"/>
        <v>15</v>
      </c>
      <c r="O14" s="19">
        <f t="shared" si="7"/>
        <v>10</v>
      </c>
      <c r="P14" s="41">
        <v>6.1</v>
      </c>
      <c r="Q14" s="15">
        <f t="shared" si="8"/>
        <v>5</v>
      </c>
      <c r="R14" s="4">
        <f t="shared" si="9"/>
        <v>4</v>
      </c>
      <c r="S14" s="4" t="s">
        <v>198</v>
      </c>
      <c r="T14" s="14">
        <f t="shared" si="10"/>
        <v>9</v>
      </c>
      <c r="U14" s="8">
        <f t="shared" si="11"/>
        <v>9</v>
      </c>
      <c r="V14" s="13" t="str">
        <f t="shared" si="13"/>
        <v/>
      </c>
      <c r="W14" s="24">
        <f t="shared" si="14"/>
        <v>8.3333333333333339</v>
      </c>
      <c r="X14" s="266">
        <f t="shared" si="12"/>
        <v>10</v>
      </c>
      <c r="Y14" s="271" t="s">
        <v>266</v>
      </c>
    </row>
    <row r="15" spans="1:25" ht="15" x14ac:dyDescent="0.25">
      <c r="A15" s="121" t="s">
        <v>64</v>
      </c>
      <c r="B15" s="145">
        <v>14</v>
      </c>
      <c r="C15" s="255" t="s">
        <v>101</v>
      </c>
      <c r="D15" s="60">
        <v>1.89</v>
      </c>
      <c r="E15" s="61">
        <f t="shared" si="0"/>
        <v>4</v>
      </c>
      <c r="F15" s="62">
        <f t="shared" si="1"/>
        <v>3</v>
      </c>
      <c r="G15" s="62">
        <v>10.1</v>
      </c>
      <c r="H15" s="61">
        <f t="shared" si="2"/>
        <v>2</v>
      </c>
      <c r="I15" s="62">
        <f t="shared" si="3"/>
        <v>2</v>
      </c>
      <c r="J15" s="62">
        <v>12</v>
      </c>
      <c r="K15" s="61">
        <f t="shared" si="4"/>
        <v>12</v>
      </c>
      <c r="L15" s="63">
        <f t="shared" si="5"/>
        <v>8</v>
      </c>
      <c r="M15" s="62">
        <v>35</v>
      </c>
      <c r="N15" s="61">
        <f t="shared" si="6"/>
        <v>5</v>
      </c>
      <c r="O15" s="64">
        <f t="shared" si="7"/>
        <v>3</v>
      </c>
      <c r="P15" s="87">
        <v>6.2</v>
      </c>
      <c r="Q15" s="61">
        <f t="shared" si="8"/>
        <v>7</v>
      </c>
      <c r="R15" s="62">
        <f t="shared" si="9"/>
        <v>6</v>
      </c>
      <c r="S15" s="62" t="s">
        <v>190</v>
      </c>
      <c r="T15" s="65">
        <f t="shared" si="10"/>
        <v>5</v>
      </c>
      <c r="U15" s="66">
        <f t="shared" si="11"/>
        <v>5</v>
      </c>
      <c r="V15" s="67" t="str">
        <f t="shared" si="13"/>
        <v/>
      </c>
      <c r="W15" s="68">
        <f t="shared" si="14"/>
        <v>4.5</v>
      </c>
      <c r="X15" s="266">
        <f t="shared" si="12"/>
        <v>3</v>
      </c>
      <c r="Y15" s="306" t="s">
        <v>268</v>
      </c>
    </row>
    <row r="16" spans="1:25" x14ac:dyDescent="0.2">
      <c r="A16" s="121" t="s">
        <v>64</v>
      </c>
      <c r="B16" s="145">
        <v>16</v>
      </c>
      <c r="C16" s="190" t="s">
        <v>107</v>
      </c>
      <c r="D16" s="22">
        <v>1.64</v>
      </c>
      <c r="E16" s="15">
        <f t="shared" si="0"/>
        <v>20</v>
      </c>
      <c r="F16" s="4">
        <f t="shared" si="1"/>
        <v>14</v>
      </c>
      <c r="G16" s="4">
        <v>8.1999999999999993</v>
      </c>
      <c r="H16" s="15">
        <f t="shared" si="2"/>
        <v>14</v>
      </c>
      <c r="I16" s="4">
        <f t="shared" si="3"/>
        <v>10</v>
      </c>
      <c r="J16" s="4">
        <v>4</v>
      </c>
      <c r="K16" s="15">
        <f t="shared" si="4"/>
        <v>16</v>
      </c>
      <c r="L16" s="179">
        <f t="shared" si="5"/>
        <v>12</v>
      </c>
      <c r="M16" s="4">
        <v>28</v>
      </c>
      <c r="N16" s="15">
        <f t="shared" si="6"/>
        <v>20</v>
      </c>
      <c r="O16" s="19">
        <f t="shared" si="7"/>
        <v>12</v>
      </c>
      <c r="P16" s="41">
        <v>6.8</v>
      </c>
      <c r="Q16" s="15">
        <f t="shared" si="8"/>
        <v>23</v>
      </c>
      <c r="R16" s="4">
        <f t="shared" si="9"/>
        <v>15</v>
      </c>
      <c r="S16" s="4" t="s">
        <v>199</v>
      </c>
      <c r="T16" s="14">
        <f t="shared" si="10"/>
        <v>27</v>
      </c>
      <c r="U16" s="8">
        <f t="shared" si="11"/>
        <v>17</v>
      </c>
      <c r="V16" s="13" t="str">
        <f t="shared" si="13"/>
        <v/>
      </c>
      <c r="W16" s="24">
        <f t="shared" si="14"/>
        <v>13.333333333333334</v>
      </c>
      <c r="X16" s="266">
        <f t="shared" si="12"/>
        <v>23</v>
      </c>
      <c r="Y16" s="271" t="s">
        <v>317</v>
      </c>
    </row>
    <row r="17" spans="1:25" x14ac:dyDescent="0.2">
      <c r="A17" s="121" t="s">
        <v>64</v>
      </c>
      <c r="B17" s="145">
        <v>17</v>
      </c>
      <c r="C17" s="191" t="s">
        <v>108</v>
      </c>
      <c r="D17" s="22">
        <v>1.5</v>
      </c>
      <c r="E17" s="15">
        <f t="shared" si="0"/>
        <v>25</v>
      </c>
      <c r="F17" s="4">
        <f t="shared" si="1"/>
        <v>17</v>
      </c>
      <c r="G17" s="4">
        <v>6.3</v>
      </c>
      <c r="H17" s="15">
        <f t="shared" si="2"/>
        <v>24</v>
      </c>
      <c r="I17" s="4">
        <f t="shared" si="3"/>
        <v>16</v>
      </c>
      <c r="J17" s="4">
        <v>2</v>
      </c>
      <c r="K17" s="15">
        <f t="shared" si="4"/>
        <v>20</v>
      </c>
      <c r="L17" s="179">
        <f t="shared" si="5"/>
        <v>15</v>
      </c>
      <c r="M17" s="4">
        <v>28</v>
      </c>
      <c r="N17" s="15">
        <f t="shared" si="6"/>
        <v>20</v>
      </c>
      <c r="O17" s="19">
        <f t="shared" si="7"/>
        <v>12</v>
      </c>
      <c r="P17" s="41">
        <v>6.6</v>
      </c>
      <c r="Q17" s="15">
        <f t="shared" si="8"/>
        <v>19</v>
      </c>
      <c r="R17" s="4">
        <f t="shared" si="9"/>
        <v>12</v>
      </c>
      <c r="S17" s="4" t="s">
        <v>200</v>
      </c>
      <c r="T17" s="14">
        <f t="shared" si="10"/>
        <v>25</v>
      </c>
      <c r="U17" s="8">
        <f t="shared" si="11"/>
        <v>16</v>
      </c>
      <c r="V17" s="13" t="str">
        <f t="shared" si="13"/>
        <v/>
      </c>
      <c r="W17" s="24">
        <f t="shared" si="14"/>
        <v>14.666666666666666</v>
      </c>
      <c r="X17" s="266">
        <f t="shared" si="12"/>
        <v>26</v>
      </c>
      <c r="Y17" s="271" t="s">
        <v>319</v>
      </c>
    </row>
    <row r="18" spans="1:25" x14ac:dyDescent="0.2">
      <c r="A18" s="235" t="s">
        <v>109</v>
      </c>
      <c r="B18" s="236">
        <v>20</v>
      </c>
      <c r="C18" s="254" t="s">
        <v>111</v>
      </c>
      <c r="D18" s="60">
        <v>1.9</v>
      </c>
      <c r="E18" s="61">
        <f t="shared" si="0"/>
        <v>2</v>
      </c>
      <c r="F18" s="62">
        <f t="shared" si="1"/>
        <v>1</v>
      </c>
      <c r="G18" s="62">
        <v>10.6</v>
      </c>
      <c r="H18" s="61">
        <f t="shared" si="2"/>
        <v>1</v>
      </c>
      <c r="I18" s="62">
        <f t="shared" si="3"/>
        <v>1</v>
      </c>
      <c r="J18" s="62">
        <v>30</v>
      </c>
      <c r="K18" s="61">
        <f t="shared" si="4"/>
        <v>3</v>
      </c>
      <c r="L18" s="63">
        <f t="shared" si="5"/>
        <v>3</v>
      </c>
      <c r="M18" s="62">
        <v>36</v>
      </c>
      <c r="N18" s="61">
        <f t="shared" si="6"/>
        <v>4</v>
      </c>
      <c r="O18" s="64">
        <f t="shared" si="7"/>
        <v>2</v>
      </c>
      <c r="P18" s="87">
        <v>6.3</v>
      </c>
      <c r="Q18" s="61">
        <f t="shared" si="8"/>
        <v>9</v>
      </c>
      <c r="R18" s="62">
        <f t="shared" si="9"/>
        <v>7</v>
      </c>
      <c r="S18" s="62" t="s">
        <v>201</v>
      </c>
      <c r="T18" s="65">
        <f t="shared" si="10"/>
        <v>2</v>
      </c>
      <c r="U18" s="66">
        <f t="shared" si="11"/>
        <v>2</v>
      </c>
      <c r="V18" s="67" t="str">
        <f t="shared" si="13"/>
        <v/>
      </c>
      <c r="W18" s="68">
        <f t="shared" si="14"/>
        <v>2.6666666666666665</v>
      </c>
      <c r="X18" s="311">
        <f t="shared" si="12"/>
        <v>1</v>
      </c>
      <c r="Y18" s="304" t="s">
        <v>264</v>
      </c>
    </row>
    <row r="19" spans="1:25" x14ac:dyDescent="0.2">
      <c r="A19" s="199" t="s">
        <v>27</v>
      </c>
      <c r="B19" s="234">
        <v>21</v>
      </c>
      <c r="C19" s="254" t="s">
        <v>112</v>
      </c>
      <c r="D19" s="60">
        <v>1.9</v>
      </c>
      <c r="E19" s="61">
        <f t="shared" si="0"/>
        <v>2</v>
      </c>
      <c r="F19" s="62">
        <f t="shared" si="1"/>
        <v>1</v>
      </c>
      <c r="G19" s="62">
        <v>9.4499999999999993</v>
      </c>
      <c r="H19" s="61">
        <f t="shared" si="2"/>
        <v>4</v>
      </c>
      <c r="I19" s="62">
        <f t="shared" si="3"/>
        <v>4</v>
      </c>
      <c r="J19" s="62">
        <v>16</v>
      </c>
      <c r="K19" s="61">
        <f t="shared" si="4"/>
        <v>8</v>
      </c>
      <c r="L19" s="63">
        <f t="shared" si="5"/>
        <v>6</v>
      </c>
      <c r="M19" s="62">
        <v>35</v>
      </c>
      <c r="N19" s="61">
        <f t="shared" si="6"/>
        <v>5</v>
      </c>
      <c r="O19" s="64">
        <f t="shared" si="7"/>
        <v>3</v>
      </c>
      <c r="P19" s="87">
        <v>6.1</v>
      </c>
      <c r="Q19" s="61">
        <f t="shared" si="8"/>
        <v>5</v>
      </c>
      <c r="R19" s="62">
        <f t="shared" si="9"/>
        <v>4</v>
      </c>
      <c r="S19" s="62" t="s">
        <v>202</v>
      </c>
      <c r="T19" s="65">
        <f t="shared" si="10"/>
        <v>3</v>
      </c>
      <c r="U19" s="66">
        <f t="shared" si="11"/>
        <v>3</v>
      </c>
      <c r="V19" s="67" t="str">
        <f t="shared" si="13"/>
        <v/>
      </c>
      <c r="W19" s="68">
        <f t="shared" si="14"/>
        <v>3.5</v>
      </c>
      <c r="X19" s="266">
        <f t="shared" si="12"/>
        <v>2</v>
      </c>
      <c r="Y19" s="305" t="s">
        <v>272</v>
      </c>
    </row>
    <row r="20" spans="1:25" x14ac:dyDescent="0.2">
      <c r="A20" s="199" t="s">
        <v>27</v>
      </c>
      <c r="B20" s="234">
        <v>22</v>
      </c>
      <c r="C20" s="221" t="s">
        <v>113</v>
      </c>
      <c r="D20" s="22" t="s">
        <v>215</v>
      </c>
      <c r="E20" s="15" t="str">
        <f t="shared" si="0"/>
        <v>nav</v>
      </c>
      <c r="F20" s="4" t="str">
        <f t="shared" si="1"/>
        <v>nav</v>
      </c>
      <c r="G20" s="4" t="s">
        <v>215</v>
      </c>
      <c r="H20" s="15" t="str">
        <f t="shared" si="2"/>
        <v>nav</v>
      </c>
      <c r="I20" s="4" t="str">
        <f t="shared" si="3"/>
        <v>nav</v>
      </c>
      <c r="J20" s="4" t="s">
        <v>215</v>
      </c>
      <c r="K20" s="15" t="str">
        <f t="shared" si="4"/>
        <v>nav</v>
      </c>
      <c r="L20" s="179" t="str">
        <f t="shared" si="5"/>
        <v>nav</v>
      </c>
      <c r="M20" s="4" t="s">
        <v>215</v>
      </c>
      <c r="N20" s="15" t="str">
        <f t="shared" si="6"/>
        <v>nav</v>
      </c>
      <c r="O20" s="19" t="str">
        <f t="shared" si="7"/>
        <v>nav</v>
      </c>
      <c r="P20" s="41">
        <v>6.8</v>
      </c>
      <c r="Q20" s="15">
        <f t="shared" si="8"/>
        <v>23</v>
      </c>
      <c r="R20" s="4" t="str">
        <f t="shared" si="9"/>
        <v>nav</v>
      </c>
      <c r="S20" s="4" t="s">
        <v>215</v>
      </c>
      <c r="T20" s="14" t="str">
        <f t="shared" si="10"/>
        <v>nav</v>
      </c>
      <c r="U20" s="8" t="str">
        <f t="shared" si="11"/>
        <v>nav</v>
      </c>
      <c r="V20" s="13" t="str">
        <f t="shared" si="13"/>
        <v>nav</v>
      </c>
      <c r="W20" s="24" t="str">
        <f t="shared" si="14"/>
        <v/>
      </c>
      <c r="X20" s="266" t="str">
        <f t="shared" si="12"/>
        <v/>
      </c>
      <c r="Y20" s="271"/>
    </row>
    <row r="21" spans="1:25" x14ac:dyDescent="0.2">
      <c r="A21" s="199" t="s">
        <v>27</v>
      </c>
      <c r="B21" s="202">
        <v>25</v>
      </c>
      <c r="C21" s="198" t="s">
        <v>114</v>
      </c>
      <c r="D21" s="22" t="s">
        <v>215</v>
      </c>
      <c r="E21" s="15" t="str">
        <f t="shared" si="0"/>
        <v>nav</v>
      </c>
      <c r="F21" s="4" t="str">
        <f t="shared" si="1"/>
        <v>nav</v>
      </c>
      <c r="G21" s="4" t="s">
        <v>215</v>
      </c>
      <c r="H21" s="15" t="str">
        <f t="shared" si="2"/>
        <v>nav</v>
      </c>
      <c r="I21" s="4" t="str">
        <f t="shared" si="3"/>
        <v>nav</v>
      </c>
      <c r="J21" s="4" t="s">
        <v>215</v>
      </c>
      <c r="K21" s="15" t="str">
        <f t="shared" si="4"/>
        <v>nav</v>
      </c>
      <c r="L21" s="179" t="str">
        <f t="shared" si="5"/>
        <v>nav</v>
      </c>
      <c r="M21" s="4">
        <v>23</v>
      </c>
      <c r="N21" s="15">
        <f t="shared" si="6"/>
        <v>27</v>
      </c>
      <c r="O21" s="19" t="str">
        <f t="shared" si="7"/>
        <v>nav</v>
      </c>
      <c r="P21" s="41" t="s">
        <v>215</v>
      </c>
      <c r="Q21" s="15" t="str">
        <f t="shared" si="8"/>
        <v>nav</v>
      </c>
      <c r="R21" s="4" t="str">
        <f t="shared" si="9"/>
        <v>nav</v>
      </c>
      <c r="S21" s="4" t="s">
        <v>215</v>
      </c>
      <c r="T21" s="14" t="str">
        <f t="shared" si="10"/>
        <v>nav</v>
      </c>
      <c r="U21" s="8" t="str">
        <f t="shared" si="11"/>
        <v>nav</v>
      </c>
      <c r="V21" s="13" t="str">
        <f t="shared" si="13"/>
        <v>nav</v>
      </c>
      <c r="W21" s="24" t="str">
        <f t="shared" si="14"/>
        <v/>
      </c>
      <c r="X21" s="266" t="str">
        <f t="shared" si="12"/>
        <v/>
      </c>
      <c r="Y21" s="271"/>
    </row>
    <row r="22" spans="1:25" x14ac:dyDescent="0.2">
      <c r="A22" s="199" t="s">
        <v>27</v>
      </c>
      <c r="B22" s="202">
        <v>26</v>
      </c>
      <c r="C22" s="221" t="s">
        <v>115</v>
      </c>
      <c r="D22" s="22">
        <v>1.75</v>
      </c>
      <c r="E22" s="15">
        <f t="shared" si="0"/>
        <v>9</v>
      </c>
      <c r="F22" s="4">
        <f t="shared" si="1"/>
        <v>7</v>
      </c>
      <c r="G22" s="4">
        <v>7.6</v>
      </c>
      <c r="H22" s="15">
        <f t="shared" si="2"/>
        <v>17</v>
      </c>
      <c r="I22" s="4">
        <f t="shared" si="3"/>
        <v>13</v>
      </c>
      <c r="J22" s="4">
        <v>4</v>
      </c>
      <c r="K22" s="15">
        <f t="shared" si="4"/>
        <v>16</v>
      </c>
      <c r="L22" s="179">
        <f t="shared" si="5"/>
        <v>12</v>
      </c>
      <c r="M22" s="4">
        <v>23</v>
      </c>
      <c r="N22" s="15">
        <f t="shared" si="6"/>
        <v>27</v>
      </c>
      <c r="O22" s="19">
        <f t="shared" si="7"/>
        <v>17</v>
      </c>
      <c r="P22" s="41">
        <v>6.7</v>
      </c>
      <c r="Q22" s="15">
        <f t="shared" si="8"/>
        <v>21</v>
      </c>
      <c r="R22" s="4">
        <f t="shared" si="9"/>
        <v>14</v>
      </c>
      <c r="S22" s="4" t="s">
        <v>197</v>
      </c>
      <c r="T22" s="14">
        <f t="shared" si="10"/>
        <v>7</v>
      </c>
      <c r="U22" s="8">
        <f t="shared" si="11"/>
        <v>7</v>
      </c>
      <c r="V22" s="13" t="str">
        <f t="shared" si="13"/>
        <v/>
      </c>
      <c r="W22" s="24">
        <f t="shared" si="14"/>
        <v>11.666666666666666</v>
      </c>
      <c r="X22" s="266">
        <f t="shared" si="12"/>
        <v>18</v>
      </c>
      <c r="Y22" s="271" t="s">
        <v>311</v>
      </c>
    </row>
    <row r="23" spans="1:25" x14ac:dyDescent="0.2">
      <c r="A23" s="222" t="s">
        <v>87</v>
      </c>
      <c r="B23" s="202">
        <v>27</v>
      </c>
      <c r="C23" s="221" t="s">
        <v>116</v>
      </c>
      <c r="D23" s="22">
        <v>1.76</v>
      </c>
      <c r="E23" s="15">
        <f t="shared" si="0"/>
        <v>8</v>
      </c>
      <c r="F23" s="4">
        <f t="shared" si="1"/>
        <v>6</v>
      </c>
      <c r="G23" s="4">
        <v>8.6</v>
      </c>
      <c r="H23" s="15">
        <f t="shared" si="2"/>
        <v>9</v>
      </c>
      <c r="I23" s="4">
        <f t="shared" si="3"/>
        <v>7</v>
      </c>
      <c r="J23" s="4">
        <v>2</v>
      </c>
      <c r="K23" s="15">
        <f t="shared" si="4"/>
        <v>20</v>
      </c>
      <c r="L23" s="179">
        <f t="shared" si="5"/>
        <v>15</v>
      </c>
      <c r="M23" s="4">
        <v>30</v>
      </c>
      <c r="N23" s="15">
        <f t="shared" si="6"/>
        <v>13</v>
      </c>
      <c r="O23" s="19">
        <f t="shared" si="7"/>
        <v>9</v>
      </c>
      <c r="P23" s="41">
        <v>6.3</v>
      </c>
      <c r="Q23" s="15">
        <f t="shared" si="8"/>
        <v>9</v>
      </c>
      <c r="R23" s="4">
        <f t="shared" si="9"/>
        <v>7</v>
      </c>
      <c r="S23" s="4" t="s">
        <v>203</v>
      </c>
      <c r="T23" s="14">
        <f t="shared" si="10"/>
        <v>15</v>
      </c>
      <c r="U23" s="8">
        <f t="shared" si="11"/>
        <v>12</v>
      </c>
      <c r="V23" s="13" t="str">
        <f t="shared" si="13"/>
        <v/>
      </c>
      <c r="W23" s="24">
        <f t="shared" si="14"/>
        <v>9.3333333333333339</v>
      </c>
      <c r="X23" s="266">
        <f t="shared" si="12"/>
        <v>13</v>
      </c>
      <c r="Y23" s="271" t="s">
        <v>276</v>
      </c>
    </row>
    <row r="24" spans="1:25" x14ac:dyDescent="0.2">
      <c r="A24" s="199" t="s">
        <v>27</v>
      </c>
      <c r="B24" s="202">
        <v>29</v>
      </c>
      <c r="C24" s="223" t="s">
        <v>120</v>
      </c>
      <c r="D24" s="22">
        <v>1.78</v>
      </c>
      <c r="E24" s="15">
        <f t="shared" si="0"/>
        <v>7</v>
      </c>
      <c r="F24" s="4">
        <f t="shared" si="1"/>
        <v>5</v>
      </c>
      <c r="G24" s="4">
        <v>6.6</v>
      </c>
      <c r="H24" s="15">
        <f t="shared" si="2"/>
        <v>23</v>
      </c>
      <c r="I24" s="4">
        <f t="shared" si="3"/>
        <v>15</v>
      </c>
      <c r="J24" s="4">
        <v>13</v>
      </c>
      <c r="K24" s="15">
        <f t="shared" si="4"/>
        <v>11</v>
      </c>
      <c r="L24" s="251">
        <f t="shared" si="5"/>
        <v>7</v>
      </c>
      <c r="M24" s="4">
        <v>34</v>
      </c>
      <c r="N24" s="15">
        <f t="shared" si="6"/>
        <v>8</v>
      </c>
      <c r="O24" s="19">
        <f t="shared" si="7"/>
        <v>6</v>
      </c>
      <c r="P24" s="41">
        <v>5.9</v>
      </c>
      <c r="Q24" s="15">
        <f t="shared" si="8"/>
        <v>2</v>
      </c>
      <c r="R24" s="4">
        <f t="shared" si="9"/>
        <v>2</v>
      </c>
      <c r="S24" s="4" t="s">
        <v>204</v>
      </c>
      <c r="T24" s="14">
        <f t="shared" si="10"/>
        <v>4</v>
      </c>
      <c r="U24" s="8">
        <f t="shared" si="11"/>
        <v>4</v>
      </c>
      <c r="V24" s="13" t="str">
        <f t="shared" si="13"/>
        <v/>
      </c>
      <c r="W24" s="24">
        <f t="shared" si="14"/>
        <v>6.5</v>
      </c>
      <c r="X24" s="266">
        <f t="shared" si="12"/>
        <v>6</v>
      </c>
      <c r="Y24" s="271" t="s">
        <v>274</v>
      </c>
    </row>
    <row r="25" spans="1:25" x14ac:dyDescent="0.2">
      <c r="A25" s="199" t="s">
        <v>27</v>
      </c>
      <c r="B25" s="202">
        <v>30</v>
      </c>
      <c r="C25" s="221" t="s">
        <v>121</v>
      </c>
      <c r="D25" s="22">
        <v>1.63</v>
      </c>
      <c r="E25" s="15">
        <f t="shared" si="0"/>
        <v>21</v>
      </c>
      <c r="F25" s="4">
        <f t="shared" si="1"/>
        <v>15</v>
      </c>
      <c r="G25" s="4">
        <v>6.1</v>
      </c>
      <c r="H25" s="15">
        <f t="shared" si="2"/>
        <v>25</v>
      </c>
      <c r="I25" s="4">
        <f t="shared" si="3"/>
        <v>17</v>
      </c>
      <c r="J25" s="4">
        <v>22</v>
      </c>
      <c r="K25" s="15">
        <f t="shared" si="4"/>
        <v>4</v>
      </c>
      <c r="L25" s="251">
        <f t="shared" si="5"/>
        <v>4</v>
      </c>
      <c r="M25" s="4">
        <v>31</v>
      </c>
      <c r="N25" s="15">
        <f t="shared" si="6"/>
        <v>11</v>
      </c>
      <c r="O25" s="19">
        <f t="shared" si="7"/>
        <v>7</v>
      </c>
      <c r="P25" s="41">
        <v>5.8</v>
      </c>
      <c r="Q25" s="15">
        <f t="shared" si="8"/>
        <v>1</v>
      </c>
      <c r="R25" s="4">
        <f t="shared" si="9"/>
        <v>1</v>
      </c>
      <c r="S25" s="4" t="s">
        <v>205</v>
      </c>
      <c r="T25" s="14">
        <f t="shared" si="10"/>
        <v>1</v>
      </c>
      <c r="U25" s="8">
        <f t="shared" si="11"/>
        <v>1</v>
      </c>
      <c r="V25" s="13" t="str">
        <f t="shared" si="13"/>
        <v/>
      </c>
      <c r="W25" s="24">
        <f t="shared" si="14"/>
        <v>7.5</v>
      </c>
      <c r="X25" s="266">
        <f t="shared" si="12"/>
        <v>8</v>
      </c>
      <c r="Y25" s="271" t="s">
        <v>267</v>
      </c>
    </row>
    <row r="26" spans="1:25" x14ac:dyDescent="0.2">
      <c r="A26" s="235" t="s">
        <v>87</v>
      </c>
      <c r="B26" s="202">
        <v>31</v>
      </c>
      <c r="C26" s="238" t="s">
        <v>122</v>
      </c>
      <c r="D26" s="22">
        <v>1.6</v>
      </c>
      <c r="E26" s="15">
        <f t="shared" si="0"/>
        <v>23</v>
      </c>
      <c r="F26" s="4">
        <f t="shared" si="1"/>
        <v>17</v>
      </c>
      <c r="G26" s="4">
        <v>6.65</v>
      </c>
      <c r="H26" s="15">
        <f t="shared" si="2"/>
        <v>22</v>
      </c>
      <c r="I26" s="4">
        <f t="shared" si="3"/>
        <v>15</v>
      </c>
      <c r="J26" s="4">
        <v>2</v>
      </c>
      <c r="K26" s="15">
        <f t="shared" si="4"/>
        <v>20</v>
      </c>
      <c r="L26" s="251">
        <f t="shared" si="5"/>
        <v>15</v>
      </c>
      <c r="M26" s="4">
        <v>20</v>
      </c>
      <c r="N26" s="15">
        <f t="shared" si="6"/>
        <v>29</v>
      </c>
      <c r="O26" s="19">
        <f t="shared" si="7"/>
        <v>18</v>
      </c>
      <c r="P26" s="41">
        <v>6.4</v>
      </c>
      <c r="Q26" s="15">
        <f t="shared" si="8"/>
        <v>12</v>
      </c>
      <c r="R26" s="4">
        <f t="shared" si="9"/>
        <v>9</v>
      </c>
      <c r="S26" s="4" t="s">
        <v>206</v>
      </c>
      <c r="T26" s="14">
        <f t="shared" si="10"/>
        <v>18</v>
      </c>
      <c r="U26" s="8">
        <f t="shared" si="11"/>
        <v>14</v>
      </c>
      <c r="V26" s="13" t="str">
        <f t="shared" si="13"/>
        <v/>
      </c>
      <c r="W26" s="24">
        <f t="shared" si="14"/>
        <v>14.666666666666666</v>
      </c>
      <c r="X26" s="266">
        <f t="shared" si="12"/>
        <v>26</v>
      </c>
      <c r="Y26" s="271" t="s">
        <v>318</v>
      </c>
    </row>
    <row r="27" spans="1:25" x14ac:dyDescent="0.2">
      <c r="A27" s="120" t="s">
        <v>26</v>
      </c>
      <c r="B27" s="240">
        <v>32</v>
      </c>
      <c r="C27" s="193" t="s">
        <v>125</v>
      </c>
      <c r="D27" s="22">
        <v>1.91</v>
      </c>
      <c r="E27" s="15">
        <f t="shared" si="0"/>
        <v>1</v>
      </c>
      <c r="F27" s="4">
        <f t="shared" si="1"/>
        <v>1</v>
      </c>
      <c r="G27" s="4">
        <v>8.6999999999999993</v>
      </c>
      <c r="H27" s="15">
        <f t="shared" si="2"/>
        <v>6</v>
      </c>
      <c r="I27" s="4">
        <f t="shared" si="3"/>
        <v>6</v>
      </c>
      <c r="J27" s="4">
        <v>15</v>
      </c>
      <c r="K27" s="15">
        <f t="shared" si="4"/>
        <v>9</v>
      </c>
      <c r="L27" s="251">
        <f t="shared" si="5"/>
        <v>7</v>
      </c>
      <c r="M27" s="4">
        <v>55</v>
      </c>
      <c r="N27" s="15">
        <f t="shared" si="6"/>
        <v>1</v>
      </c>
      <c r="O27" s="19">
        <f t="shared" si="7"/>
        <v>1</v>
      </c>
      <c r="P27" s="41">
        <v>6.2</v>
      </c>
      <c r="Q27" s="15">
        <f t="shared" si="8"/>
        <v>7</v>
      </c>
      <c r="R27" s="4">
        <f t="shared" si="9"/>
        <v>6</v>
      </c>
      <c r="S27" s="4" t="s">
        <v>193</v>
      </c>
      <c r="T27" s="14">
        <f t="shared" si="10"/>
        <v>12</v>
      </c>
      <c r="U27" s="8">
        <f t="shared" si="11"/>
        <v>11</v>
      </c>
      <c r="V27" s="13" t="str">
        <f t="shared" si="13"/>
        <v/>
      </c>
      <c r="W27" s="24">
        <f t="shared" si="14"/>
        <v>5.333333333333333</v>
      </c>
      <c r="X27" s="266">
        <f t="shared" si="12"/>
        <v>4</v>
      </c>
      <c r="Y27" s="270" t="s">
        <v>273</v>
      </c>
    </row>
    <row r="28" spans="1:25" x14ac:dyDescent="0.2">
      <c r="A28" s="120" t="s">
        <v>26</v>
      </c>
      <c r="B28" s="241">
        <v>34</v>
      </c>
      <c r="C28" s="233" t="s">
        <v>128</v>
      </c>
      <c r="D28" s="22">
        <v>1.42</v>
      </c>
      <c r="E28" s="15">
        <f t="shared" si="0"/>
        <v>28</v>
      </c>
      <c r="F28" s="4">
        <f t="shared" si="1"/>
        <v>18</v>
      </c>
      <c r="G28" s="4">
        <v>7.2</v>
      </c>
      <c r="H28" s="15">
        <f t="shared" si="2"/>
        <v>18</v>
      </c>
      <c r="I28" s="4">
        <f t="shared" si="3"/>
        <v>14</v>
      </c>
      <c r="J28" s="4">
        <v>2</v>
      </c>
      <c r="K28" s="15">
        <f t="shared" si="4"/>
        <v>20</v>
      </c>
      <c r="L28" s="251">
        <f t="shared" si="5"/>
        <v>15</v>
      </c>
      <c r="M28" s="4">
        <v>29</v>
      </c>
      <c r="N28" s="15">
        <f t="shared" si="6"/>
        <v>15</v>
      </c>
      <c r="O28" s="19">
        <f t="shared" si="7"/>
        <v>10</v>
      </c>
      <c r="P28" s="41">
        <v>6.7</v>
      </c>
      <c r="Q28" s="15">
        <f t="shared" si="8"/>
        <v>21</v>
      </c>
      <c r="R28" s="4">
        <f t="shared" si="9"/>
        <v>14</v>
      </c>
      <c r="S28" s="4" t="s">
        <v>207</v>
      </c>
      <c r="T28" s="14">
        <f t="shared" si="10"/>
        <v>19</v>
      </c>
      <c r="U28" s="8">
        <f t="shared" si="11"/>
        <v>14</v>
      </c>
      <c r="V28" s="13" t="str">
        <f t="shared" si="13"/>
        <v/>
      </c>
      <c r="W28" s="24">
        <f t="shared" si="14"/>
        <v>14.166666666666666</v>
      </c>
      <c r="X28" s="266">
        <f t="shared" si="12"/>
        <v>25</v>
      </c>
      <c r="Y28" s="271" t="s">
        <v>313</v>
      </c>
    </row>
    <row r="29" spans="1:25" x14ac:dyDescent="0.2">
      <c r="A29" s="120" t="s">
        <v>26</v>
      </c>
      <c r="B29" s="150">
        <v>35</v>
      </c>
      <c r="C29" s="233" t="s">
        <v>131</v>
      </c>
      <c r="D29" s="22">
        <v>1.68</v>
      </c>
      <c r="E29" s="15">
        <f t="shared" si="0"/>
        <v>16</v>
      </c>
      <c r="F29" s="4">
        <f t="shared" si="1"/>
        <v>13</v>
      </c>
      <c r="G29" s="4">
        <v>8.6999999999999993</v>
      </c>
      <c r="H29" s="15">
        <f t="shared" si="2"/>
        <v>6</v>
      </c>
      <c r="I29" s="4">
        <f t="shared" si="3"/>
        <v>6</v>
      </c>
      <c r="J29" s="4">
        <v>20</v>
      </c>
      <c r="K29" s="15">
        <f t="shared" si="4"/>
        <v>6</v>
      </c>
      <c r="L29" s="251">
        <f t="shared" si="5"/>
        <v>5</v>
      </c>
      <c r="M29" s="4">
        <v>33</v>
      </c>
      <c r="N29" s="15">
        <f t="shared" si="6"/>
        <v>9</v>
      </c>
      <c r="O29" s="19">
        <f t="shared" si="7"/>
        <v>7</v>
      </c>
      <c r="P29" s="41">
        <v>6.3</v>
      </c>
      <c r="Q29" s="15">
        <f t="shared" si="8"/>
        <v>9</v>
      </c>
      <c r="R29" s="4">
        <f t="shared" si="9"/>
        <v>7</v>
      </c>
      <c r="S29" s="4" t="s">
        <v>208</v>
      </c>
      <c r="T29" s="14">
        <f t="shared" si="10"/>
        <v>11</v>
      </c>
      <c r="U29" s="8">
        <f t="shared" si="11"/>
        <v>11</v>
      </c>
      <c r="V29" s="13" t="str">
        <f t="shared" si="13"/>
        <v/>
      </c>
      <c r="W29" s="24">
        <f t="shared" si="14"/>
        <v>8.1666666666666661</v>
      </c>
      <c r="X29" s="266">
        <f t="shared" si="12"/>
        <v>9</v>
      </c>
      <c r="Y29" s="271" t="s">
        <v>271</v>
      </c>
    </row>
    <row r="30" spans="1:25" x14ac:dyDescent="0.2">
      <c r="A30" s="120" t="s">
        <v>26</v>
      </c>
      <c r="B30" s="240">
        <v>36</v>
      </c>
      <c r="C30" s="233" t="s">
        <v>130</v>
      </c>
      <c r="D30" s="22">
        <v>1.53</v>
      </c>
      <c r="E30" s="15">
        <f t="shared" si="0"/>
        <v>24</v>
      </c>
      <c r="F30" s="4" t="str">
        <f t="shared" si="1"/>
        <v>nav</v>
      </c>
      <c r="G30" s="4">
        <v>6.1</v>
      </c>
      <c r="H30" s="15">
        <f t="shared" si="2"/>
        <v>25</v>
      </c>
      <c r="I30" s="4" t="str">
        <f t="shared" si="3"/>
        <v>nav</v>
      </c>
      <c r="J30" s="4">
        <v>2</v>
      </c>
      <c r="K30" s="15">
        <f t="shared" si="4"/>
        <v>20</v>
      </c>
      <c r="L30" s="251" t="str">
        <f t="shared" si="5"/>
        <v>nav</v>
      </c>
      <c r="M30" s="4" t="s">
        <v>215</v>
      </c>
      <c r="N30" s="15" t="str">
        <f t="shared" si="6"/>
        <v>nav</v>
      </c>
      <c r="O30" s="19" t="str">
        <f t="shared" si="7"/>
        <v>nav</v>
      </c>
      <c r="P30" s="41">
        <v>7</v>
      </c>
      <c r="Q30" s="15">
        <f t="shared" si="8"/>
        <v>30</v>
      </c>
      <c r="R30" s="4" t="str">
        <f t="shared" si="9"/>
        <v>nav</v>
      </c>
      <c r="S30" s="4" t="s">
        <v>209</v>
      </c>
      <c r="T30" s="14">
        <f t="shared" si="10"/>
        <v>26</v>
      </c>
      <c r="U30" s="8" t="str">
        <f t="shared" si="11"/>
        <v>nav</v>
      </c>
      <c r="V30" s="13" t="str">
        <f t="shared" si="13"/>
        <v>nav</v>
      </c>
      <c r="W30" s="24" t="str">
        <f t="shared" si="14"/>
        <v/>
      </c>
      <c r="X30" s="266" t="str">
        <f t="shared" si="12"/>
        <v/>
      </c>
      <c r="Y30" s="271"/>
    </row>
    <row r="31" spans="1:25" x14ac:dyDescent="0.2">
      <c r="A31" s="120" t="s">
        <v>26</v>
      </c>
      <c r="B31" s="241">
        <v>37</v>
      </c>
      <c r="C31" s="233" t="s">
        <v>129</v>
      </c>
      <c r="D31" s="22">
        <v>1.8</v>
      </c>
      <c r="E31" s="15">
        <f t="shared" si="0"/>
        <v>6</v>
      </c>
      <c r="F31" s="4">
        <f t="shared" si="1"/>
        <v>5</v>
      </c>
      <c r="G31" s="4">
        <v>6.8</v>
      </c>
      <c r="H31" s="15">
        <f t="shared" si="2"/>
        <v>20</v>
      </c>
      <c r="I31" s="4">
        <f t="shared" si="3"/>
        <v>14</v>
      </c>
      <c r="J31" s="4">
        <v>4</v>
      </c>
      <c r="K31" s="15">
        <f t="shared" si="4"/>
        <v>16</v>
      </c>
      <c r="L31" s="251">
        <f t="shared" si="5"/>
        <v>12</v>
      </c>
      <c r="M31" s="4">
        <v>28</v>
      </c>
      <c r="N31" s="15">
        <f t="shared" si="6"/>
        <v>20</v>
      </c>
      <c r="O31" s="19">
        <f t="shared" si="7"/>
        <v>12</v>
      </c>
      <c r="P31" s="41">
        <v>6.5</v>
      </c>
      <c r="Q31" s="15">
        <f t="shared" si="8"/>
        <v>13</v>
      </c>
      <c r="R31" s="4">
        <f t="shared" si="9"/>
        <v>9</v>
      </c>
      <c r="S31" s="4" t="s">
        <v>244</v>
      </c>
      <c r="T31" s="14">
        <f t="shared" si="10"/>
        <v>21</v>
      </c>
      <c r="U31" s="8">
        <f t="shared" si="11"/>
        <v>15</v>
      </c>
      <c r="V31" s="13" t="str">
        <f t="shared" si="13"/>
        <v/>
      </c>
      <c r="W31" s="24">
        <f t="shared" si="14"/>
        <v>11.166666666666666</v>
      </c>
      <c r="X31" s="266">
        <f t="shared" si="12"/>
        <v>17</v>
      </c>
      <c r="Y31" s="271" t="s">
        <v>281</v>
      </c>
    </row>
    <row r="32" spans="1:25" x14ac:dyDescent="0.2">
      <c r="A32" s="120" t="s">
        <v>26</v>
      </c>
      <c r="B32" s="150">
        <v>38</v>
      </c>
      <c r="C32" s="193" t="s">
        <v>133</v>
      </c>
      <c r="D32" s="22">
        <v>1.5</v>
      </c>
      <c r="E32" s="15">
        <f t="shared" si="0"/>
        <v>25</v>
      </c>
      <c r="F32" s="4">
        <f t="shared" si="1"/>
        <v>17</v>
      </c>
      <c r="G32" s="4">
        <v>8.3000000000000007</v>
      </c>
      <c r="H32" s="15">
        <f t="shared" si="2"/>
        <v>12</v>
      </c>
      <c r="I32" s="4">
        <f t="shared" si="3"/>
        <v>9</v>
      </c>
      <c r="J32" s="4">
        <v>2</v>
      </c>
      <c r="K32" s="15">
        <f t="shared" si="4"/>
        <v>20</v>
      </c>
      <c r="L32" s="251">
        <f t="shared" si="5"/>
        <v>15</v>
      </c>
      <c r="M32" s="4">
        <v>44</v>
      </c>
      <c r="N32" s="15">
        <f t="shared" si="6"/>
        <v>2</v>
      </c>
      <c r="O32" s="19">
        <f t="shared" si="7"/>
        <v>1</v>
      </c>
      <c r="P32" s="41">
        <v>6.9</v>
      </c>
      <c r="Q32" s="15">
        <f t="shared" si="8"/>
        <v>27</v>
      </c>
      <c r="R32" s="4">
        <f t="shared" si="9"/>
        <v>18</v>
      </c>
      <c r="S32" s="4" t="s">
        <v>210</v>
      </c>
      <c r="T32" s="14">
        <f t="shared" si="10"/>
        <v>23</v>
      </c>
      <c r="U32" s="8">
        <f t="shared" si="11"/>
        <v>15</v>
      </c>
      <c r="V32" s="13" t="str">
        <f t="shared" si="13"/>
        <v/>
      </c>
      <c r="W32" s="24">
        <f t="shared" si="14"/>
        <v>12.5</v>
      </c>
      <c r="X32" s="266">
        <f t="shared" si="12"/>
        <v>21</v>
      </c>
      <c r="Y32" s="271" t="s">
        <v>312</v>
      </c>
    </row>
    <row r="33" spans="1:25" x14ac:dyDescent="0.2">
      <c r="A33" s="120" t="s">
        <v>26</v>
      </c>
      <c r="B33" s="150">
        <v>39</v>
      </c>
      <c r="C33" s="193" t="s">
        <v>134</v>
      </c>
      <c r="D33" s="22">
        <v>1.68</v>
      </c>
      <c r="E33" s="15">
        <f t="shared" si="0"/>
        <v>16</v>
      </c>
      <c r="F33" s="4">
        <f t="shared" si="1"/>
        <v>13</v>
      </c>
      <c r="G33" s="4">
        <v>8.4</v>
      </c>
      <c r="H33" s="15">
        <f t="shared" si="2"/>
        <v>11</v>
      </c>
      <c r="I33" s="4">
        <f t="shared" si="3"/>
        <v>9</v>
      </c>
      <c r="J33" s="4">
        <v>14</v>
      </c>
      <c r="K33" s="15">
        <f t="shared" si="4"/>
        <v>10</v>
      </c>
      <c r="L33" s="251">
        <f t="shared" si="5"/>
        <v>7</v>
      </c>
      <c r="M33" s="4">
        <v>32</v>
      </c>
      <c r="N33" s="15">
        <f t="shared" si="6"/>
        <v>10</v>
      </c>
      <c r="O33" s="19">
        <f t="shared" si="7"/>
        <v>7</v>
      </c>
      <c r="P33" s="41">
        <v>6</v>
      </c>
      <c r="Q33" s="15">
        <f t="shared" si="8"/>
        <v>3</v>
      </c>
      <c r="R33" s="4">
        <f t="shared" si="9"/>
        <v>3</v>
      </c>
      <c r="S33" s="4" t="s">
        <v>211</v>
      </c>
      <c r="T33" s="14">
        <f t="shared" si="10"/>
        <v>22</v>
      </c>
      <c r="U33" s="8">
        <f t="shared" si="11"/>
        <v>15</v>
      </c>
      <c r="V33" s="13" t="str">
        <f t="shared" si="13"/>
        <v/>
      </c>
      <c r="W33" s="24">
        <f t="shared" si="14"/>
        <v>9</v>
      </c>
      <c r="X33" s="266">
        <f t="shared" si="12"/>
        <v>12</v>
      </c>
      <c r="Y33" s="271" t="s">
        <v>275</v>
      </c>
    </row>
    <row r="34" spans="1:25" x14ac:dyDescent="0.2">
      <c r="A34" s="120" t="s">
        <v>26</v>
      </c>
      <c r="B34" s="243">
        <v>41</v>
      </c>
      <c r="C34" s="193" t="s">
        <v>135</v>
      </c>
      <c r="D34" s="22">
        <v>1.4</v>
      </c>
      <c r="E34" s="15">
        <f t="shared" si="0"/>
        <v>29</v>
      </c>
      <c r="F34" s="4" t="str">
        <f t="shared" si="1"/>
        <v>nav</v>
      </c>
      <c r="G34" s="4">
        <v>7</v>
      </c>
      <c r="H34" s="15">
        <f t="shared" si="2"/>
        <v>19</v>
      </c>
      <c r="I34" s="4" t="str">
        <f t="shared" si="3"/>
        <v>nav</v>
      </c>
      <c r="J34" s="4">
        <v>1</v>
      </c>
      <c r="K34" s="15">
        <f t="shared" si="4"/>
        <v>26</v>
      </c>
      <c r="L34" s="251" t="str">
        <f t="shared" si="5"/>
        <v>nav</v>
      </c>
      <c r="M34" s="4">
        <v>28</v>
      </c>
      <c r="N34" s="15">
        <f t="shared" si="6"/>
        <v>20</v>
      </c>
      <c r="O34" s="19" t="str">
        <f t="shared" si="7"/>
        <v>nav</v>
      </c>
      <c r="P34" s="41">
        <v>6.9</v>
      </c>
      <c r="Q34" s="15">
        <f t="shared" si="8"/>
        <v>27</v>
      </c>
      <c r="R34" s="4" t="str">
        <f t="shared" si="9"/>
        <v>nav</v>
      </c>
      <c r="S34" s="4" t="s">
        <v>215</v>
      </c>
      <c r="T34" s="14" t="str">
        <f t="shared" si="10"/>
        <v>nav</v>
      </c>
      <c r="U34" s="8" t="str">
        <f t="shared" si="11"/>
        <v>nav</v>
      </c>
      <c r="V34" s="13" t="str">
        <f t="shared" si="13"/>
        <v>nav</v>
      </c>
      <c r="W34" s="24" t="str">
        <f t="shared" si="14"/>
        <v/>
      </c>
      <c r="X34" s="266" t="str">
        <f t="shared" si="12"/>
        <v/>
      </c>
      <c r="Y34" s="271"/>
    </row>
    <row r="35" spans="1:25" x14ac:dyDescent="0.2">
      <c r="A35" s="120" t="s">
        <v>26</v>
      </c>
      <c r="B35" s="243">
        <v>43</v>
      </c>
      <c r="C35" s="193" t="s">
        <v>136</v>
      </c>
      <c r="D35" s="22">
        <v>1.47</v>
      </c>
      <c r="E35" s="15">
        <f t="shared" si="0"/>
        <v>27</v>
      </c>
      <c r="F35" s="4" t="str">
        <f t="shared" si="1"/>
        <v>nav</v>
      </c>
      <c r="G35" s="4">
        <v>5.5</v>
      </c>
      <c r="H35" s="15">
        <f t="shared" si="2"/>
        <v>28</v>
      </c>
      <c r="I35" s="4" t="str">
        <f t="shared" si="3"/>
        <v>nav</v>
      </c>
      <c r="J35" s="4">
        <v>0</v>
      </c>
      <c r="K35" s="15">
        <f t="shared" si="4"/>
        <v>27</v>
      </c>
      <c r="L35" s="251" t="str">
        <f t="shared" si="5"/>
        <v>nav</v>
      </c>
      <c r="M35" s="4">
        <v>30</v>
      </c>
      <c r="N35" s="15">
        <f t="shared" si="6"/>
        <v>13</v>
      </c>
      <c r="O35" s="19" t="str">
        <f t="shared" si="7"/>
        <v>nav</v>
      </c>
      <c r="P35" s="41">
        <v>6.9</v>
      </c>
      <c r="Q35" s="15">
        <f t="shared" si="8"/>
        <v>27</v>
      </c>
      <c r="R35" s="4" t="str">
        <f t="shared" si="9"/>
        <v>nav</v>
      </c>
      <c r="S35" s="4" t="s">
        <v>215</v>
      </c>
      <c r="T35" s="14" t="str">
        <f t="shared" si="10"/>
        <v>nav</v>
      </c>
      <c r="U35" s="8" t="str">
        <f t="shared" si="11"/>
        <v>nav</v>
      </c>
      <c r="V35" s="13" t="str">
        <f t="shared" si="13"/>
        <v>nav</v>
      </c>
      <c r="W35" s="24" t="str">
        <f t="shared" si="14"/>
        <v/>
      </c>
      <c r="X35" s="266" t="str">
        <f t="shared" si="12"/>
        <v/>
      </c>
      <c r="Y35" s="271"/>
    </row>
    <row r="36" spans="1:25" ht="15.75" x14ac:dyDescent="0.25">
      <c r="A36" s="224" t="s">
        <v>30</v>
      </c>
      <c r="B36" s="244">
        <v>44</v>
      </c>
      <c r="C36" s="226" t="s">
        <v>137</v>
      </c>
      <c r="D36" s="22">
        <v>1.68</v>
      </c>
      <c r="E36" s="15">
        <f t="shared" si="0"/>
        <v>16</v>
      </c>
      <c r="F36" s="4">
        <f t="shared" si="1"/>
        <v>13</v>
      </c>
      <c r="G36" s="4">
        <v>6.1</v>
      </c>
      <c r="H36" s="15">
        <f t="shared" si="2"/>
        <v>25</v>
      </c>
      <c r="I36" s="4">
        <f t="shared" si="3"/>
        <v>17</v>
      </c>
      <c r="J36" s="4">
        <v>0</v>
      </c>
      <c r="K36" s="15">
        <f t="shared" si="4"/>
        <v>27</v>
      </c>
      <c r="L36" s="251">
        <f t="shared" si="5"/>
        <v>17</v>
      </c>
      <c r="M36" s="4">
        <v>29</v>
      </c>
      <c r="N36" s="15">
        <f t="shared" si="6"/>
        <v>15</v>
      </c>
      <c r="O36" s="19">
        <f t="shared" si="7"/>
        <v>10</v>
      </c>
      <c r="P36" s="41">
        <v>6.5</v>
      </c>
      <c r="Q36" s="15">
        <f t="shared" si="8"/>
        <v>13</v>
      </c>
      <c r="R36" s="4">
        <f t="shared" si="9"/>
        <v>9</v>
      </c>
      <c r="S36" s="4" t="s">
        <v>212</v>
      </c>
      <c r="T36" s="14">
        <f t="shared" si="10"/>
        <v>16</v>
      </c>
      <c r="U36" s="8">
        <f t="shared" si="11"/>
        <v>13</v>
      </c>
      <c r="V36" s="13" t="str">
        <f t="shared" si="13"/>
        <v/>
      </c>
      <c r="W36" s="24">
        <f t="shared" si="14"/>
        <v>13.166666666666666</v>
      </c>
      <c r="X36" s="266">
        <f t="shared" si="12"/>
        <v>22</v>
      </c>
      <c r="Y36" s="271" t="s">
        <v>310</v>
      </c>
    </row>
    <row r="37" spans="1:25" ht="15.75" x14ac:dyDescent="0.25">
      <c r="A37" s="224" t="s">
        <v>30</v>
      </c>
      <c r="B37" s="245">
        <v>47</v>
      </c>
      <c r="C37" s="226" t="s">
        <v>138</v>
      </c>
      <c r="D37" s="22">
        <v>1.68</v>
      </c>
      <c r="E37" s="15">
        <f t="shared" si="0"/>
        <v>16</v>
      </c>
      <c r="F37" s="4">
        <f t="shared" si="1"/>
        <v>13</v>
      </c>
      <c r="G37" s="4">
        <v>8.1999999999999993</v>
      </c>
      <c r="H37" s="15">
        <f t="shared" si="2"/>
        <v>14</v>
      </c>
      <c r="I37" s="4">
        <f t="shared" si="3"/>
        <v>10</v>
      </c>
      <c r="J37" s="4">
        <v>6</v>
      </c>
      <c r="K37" s="15">
        <f t="shared" si="4"/>
        <v>16</v>
      </c>
      <c r="L37" s="251">
        <f t="shared" si="5"/>
        <v>12</v>
      </c>
      <c r="M37" s="4">
        <v>17</v>
      </c>
      <c r="N37" s="15">
        <f t="shared" si="6"/>
        <v>30</v>
      </c>
      <c r="O37" s="19">
        <f t="shared" si="7"/>
        <v>18</v>
      </c>
      <c r="P37" s="41">
        <v>6.4</v>
      </c>
      <c r="Q37" s="15">
        <f t="shared" si="8"/>
        <v>12</v>
      </c>
      <c r="R37" s="4">
        <f t="shared" si="9"/>
        <v>9</v>
      </c>
      <c r="S37" s="4" t="s">
        <v>213</v>
      </c>
      <c r="T37" s="14">
        <f t="shared" si="10"/>
        <v>9</v>
      </c>
      <c r="U37" s="8">
        <f t="shared" si="11"/>
        <v>9</v>
      </c>
      <c r="V37" s="13" t="str">
        <f t="shared" si="13"/>
        <v/>
      </c>
      <c r="W37" s="24">
        <f t="shared" si="14"/>
        <v>11.833333333333334</v>
      </c>
      <c r="X37" s="266">
        <f t="shared" si="12"/>
        <v>19</v>
      </c>
      <c r="Y37" s="271" t="s">
        <v>315</v>
      </c>
    </row>
    <row r="38" spans="1:25" ht="15.75" x14ac:dyDescent="0.25">
      <c r="A38" s="224" t="s">
        <v>30</v>
      </c>
      <c r="B38" s="245">
        <v>54</v>
      </c>
      <c r="C38" s="226" t="s">
        <v>139</v>
      </c>
      <c r="D38" s="22">
        <v>1.62</v>
      </c>
      <c r="E38" s="15">
        <f t="shared" ref="E38:E55" si="15">IF(D38="nav","nav",IF(D38="","",COUNTIF(D$6:D$36,"&gt;"&amp;D38)+1))</f>
        <v>22</v>
      </c>
      <c r="F38" s="4">
        <f t="shared" ref="F38:F55" si="16">IF(OR(V38="nav"),"nav",IF(D38="","",COUNTIFS(D$6:D$25,"&gt;"&amp;D38,V$6:V$25,"&lt;&gt;nav")+1))</f>
        <v>16</v>
      </c>
      <c r="G38" s="4">
        <v>7.6</v>
      </c>
      <c r="H38" s="15">
        <f t="shared" ref="H38:H55" si="17">IF(G38="nav","nav",IF(G38="","",COUNTIF(G$6:G$36,"&gt;"&amp;G38)+1))</f>
        <v>17</v>
      </c>
      <c r="I38" s="4">
        <f t="shared" ref="I38:I55" si="18">IF(OR(V38="nav"),"nav",IF(G38="","",COUNTIFS(G$6:G$25,"&gt;"&amp;G38,V$6:V$25,"&lt;&gt;nav")+1))</f>
        <v>13</v>
      </c>
      <c r="J38" s="4">
        <v>11</v>
      </c>
      <c r="K38" s="15">
        <f t="shared" ref="K38:K55" si="19">IF(J38="nav","nav",IF(J38="","",COUNTIF(J$6:J$36,"&gt;"&amp;J38)+1))</f>
        <v>13</v>
      </c>
      <c r="L38" s="251">
        <f t="shared" ref="L38:L55" si="20">IF(OR(V38="nav"),"nav",IF(J38="","",COUNTIFS(J$6:J$25,"&gt;"&amp;J38,V$6:V$25,"&lt;&gt;nav")+1))</f>
        <v>9</v>
      </c>
      <c r="M38" s="4">
        <v>29</v>
      </c>
      <c r="N38" s="15">
        <f t="shared" ref="N38:N55" si="21">IF(M38="nav","nav",IF(M38="","",COUNTIF(M$6:M$36,"&gt;"&amp;M38)+1))</f>
        <v>15</v>
      </c>
      <c r="O38" s="19">
        <f t="shared" ref="O38:O55" si="22">IF(OR(V38="nav"),"nav",IF(M38="","",COUNTIFS(M$6:M$25,"&gt;"&amp;M38,V$6:V$25,"&lt;&gt;nav")+1))</f>
        <v>10</v>
      </c>
      <c r="P38" s="41">
        <v>6.6</v>
      </c>
      <c r="Q38" s="15">
        <f t="shared" ref="Q38:Q55" si="23">IF(P38="nav","nav",IF(P38="","",COUNTIF(P$6:P$36,"&lt;"&amp;P38)+1))</f>
        <v>19</v>
      </c>
      <c r="R38" s="4">
        <f t="shared" ref="R38:R55" si="24">IF(OR(V38="nav"),"nav",IF(P38="","",COUNTIFS(P$6:P$25,"&lt;"&amp;P38,V$6:V$25,"&lt;&gt;nav")+1))</f>
        <v>12</v>
      </c>
      <c r="S38" s="4" t="s">
        <v>214</v>
      </c>
      <c r="T38" s="14">
        <f t="shared" ref="T38:T55" si="25">IF(S38="nav","nav",IF(S38="","",COUNTIF(S$6:S$36,"&lt;"&amp;S38)+1))</f>
        <v>11</v>
      </c>
      <c r="U38" s="8">
        <f t="shared" ref="U38:U55" si="26">IF(OR(V38="nav"),"nav",IF(S38="","",COUNTIFS(S$6:S$25,"&lt;"&amp;S38,V$6:V$25,"&lt;&gt;nav")+1))</f>
        <v>11</v>
      </c>
      <c r="V38" s="13" t="str">
        <f t="shared" si="13"/>
        <v/>
      </c>
      <c r="W38" s="24">
        <f t="shared" si="14"/>
        <v>11.833333333333334</v>
      </c>
      <c r="X38" s="266">
        <f t="shared" si="12"/>
        <v>19</v>
      </c>
      <c r="Y38" s="271" t="s">
        <v>316</v>
      </c>
    </row>
    <row r="39" spans="1:25" x14ac:dyDescent="0.2">
      <c r="A39" s="120" t="s">
        <v>26</v>
      </c>
      <c r="B39" s="217"/>
      <c r="C39" s="117" t="s">
        <v>187</v>
      </c>
      <c r="D39" s="60" t="s">
        <v>215</v>
      </c>
      <c r="E39" s="61" t="str">
        <f t="shared" si="15"/>
        <v>nav</v>
      </c>
      <c r="F39" s="62" t="str">
        <f t="shared" si="16"/>
        <v>nav</v>
      </c>
      <c r="G39" s="62" t="s">
        <v>215</v>
      </c>
      <c r="H39" s="61" t="str">
        <f t="shared" si="17"/>
        <v>nav</v>
      </c>
      <c r="I39" s="62" t="str">
        <f t="shared" si="18"/>
        <v>nav</v>
      </c>
      <c r="J39" s="62" t="s">
        <v>215</v>
      </c>
      <c r="K39" s="15" t="str">
        <f t="shared" si="19"/>
        <v>nav</v>
      </c>
      <c r="L39" s="251" t="str">
        <f t="shared" si="20"/>
        <v>nav</v>
      </c>
      <c r="M39" s="4">
        <v>18</v>
      </c>
      <c r="N39" s="15">
        <f t="shared" si="21"/>
        <v>30</v>
      </c>
      <c r="O39" s="19" t="str">
        <f t="shared" si="22"/>
        <v>nav</v>
      </c>
      <c r="P39" s="41" t="s">
        <v>215</v>
      </c>
      <c r="Q39" s="15" t="str">
        <f t="shared" si="23"/>
        <v>nav</v>
      </c>
      <c r="R39" s="4" t="str">
        <f t="shared" si="24"/>
        <v>nav</v>
      </c>
      <c r="S39" s="4" t="s">
        <v>245</v>
      </c>
      <c r="T39" s="14">
        <f t="shared" si="25"/>
        <v>9</v>
      </c>
      <c r="U39" s="8" t="str">
        <f t="shared" si="26"/>
        <v>nav</v>
      </c>
      <c r="V39" s="13" t="str">
        <f t="shared" si="13"/>
        <v>nav</v>
      </c>
      <c r="W39" s="24" t="str">
        <f t="shared" si="14"/>
        <v/>
      </c>
      <c r="X39" s="266" t="str">
        <f t="shared" si="12"/>
        <v/>
      </c>
      <c r="Y39" s="274"/>
    </row>
    <row r="40" spans="1:25" x14ac:dyDescent="0.2">
      <c r="A40" s="103"/>
      <c r="B40" s="163"/>
      <c r="C40" s="77"/>
      <c r="D40" s="60"/>
      <c r="E40" s="61" t="str">
        <f t="shared" si="15"/>
        <v/>
      </c>
      <c r="F40" s="62" t="str">
        <f t="shared" si="16"/>
        <v/>
      </c>
      <c r="G40" s="62"/>
      <c r="H40" s="61" t="str">
        <f t="shared" si="17"/>
        <v/>
      </c>
      <c r="I40" s="62" t="str">
        <f t="shared" si="18"/>
        <v/>
      </c>
      <c r="J40" s="62"/>
      <c r="K40" s="61" t="str">
        <f t="shared" si="19"/>
        <v/>
      </c>
      <c r="L40" s="63" t="str">
        <f t="shared" si="20"/>
        <v/>
      </c>
      <c r="M40" s="62"/>
      <c r="N40" s="61" t="str">
        <f t="shared" si="21"/>
        <v/>
      </c>
      <c r="O40" s="64" t="str">
        <f t="shared" si="22"/>
        <v/>
      </c>
      <c r="P40" s="87"/>
      <c r="Q40" s="61" t="str">
        <f t="shared" si="23"/>
        <v/>
      </c>
      <c r="R40" s="62" t="str">
        <f t="shared" si="24"/>
        <v/>
      </c>
      <c r="S40" s="62"/>
      <c r="T40" s="65" t="str">
        <f t="shared" si="25"/>
        <v/>
      </c>
      <c r="U40" s="66" t="str">
        <f t="shared" si="26"/>
        <v/>
      </c>
      <c r="V40" s="67" t="str">
        <f t="shared" si="13"/>
        <v/>
      </c>
      <c r="W40" s="68" t="str">
        <f t="shared" si="14"/>
        <v/>
      </c>
      <c r="X40" s="269" t="str">
        <f t="shared" ref="X40:X55" si="27">IF(OR(W40="",W40="nav"),"",COUNTIF(W$6:W$36,"&lt;"&amp;W40)+1)</f>
        <v/>
      </c>
      <c r="Y40" s="274"/>
    </row>
    <row r="41" spans="1:25" x14ac:dyDescent="0.2">
      <c r="A41" s="103"/>
      <c r="B41" s="163"/>
      <c r="C41" s="54"/>
      <c r="D41" s="60"/>
      <c r="E41" s="61" t="str">
        <f t="shared" si="15"/>
        <v/>
      </c>
      <c r="F41" s="62" t="str">
        <f t="shared" si="16"/>
        <v/>
      </c>
      <c r="G41" s="62"/>
      <c r="H41" s="61" t="str">
        <f t="shared" si="17"/>
        <v/>
      </c>
      <c r="I41" s="62" t="str">
        <f t="shared" si="18"/>
        <v/>
      </c>
      <c r="J41" s="62"/>
      <c r="K41" s="61" t="str">
        <f t="shared" si="19"/>
        <v/>
      </c>
      <c r="L41" s="63" t="str">
        <f t="shared" si="20"/>
        <v/>
      </c>
      <c r="M41" s="62"/>
      <c r="N41" s="61" t="str">
        <f t="shared" si="21"/>
        <v/>
      </c>
      <c r="O41" s="64" t="str">
        <f t="shared" si="22"/>
        <v/>
      </c>
      <c r="P41" s="87"/>
      <c r="Q41" s="61" t="str">
        <f t="shared" si="23"/>
        <v/>
      </c>
      <c r="R41" s="62" t="str">
        <f t="shared" si="24"/>
        <v/>
      </c>
      <c r="S41" s="62"/>
      <c r="T41" s="65" t="str">
        <f t="shared" si="25"/>
        <v/>
      </c>
      <c r="U41" s="66" t="str">
        <f t="shared" si="26"/>
        <v/>
      </c>
      <c r="V41" s="67" t="str">
        <f t="shared" si="13"/>
        <v/>
      </c>
      <c r="W41" s="68" t="str">
        <f t="shared" si="14"/>
        <v/>
      </c>
      <c r="X41" s="27" t="str">
        <f t="shared" si="27"/>
        <v/>
      </c>
    </row>
    <row r="42" spans="1:25" x14ac:dyDescent="0.2">
      <c r="A42" s="103"/>
      <c r="B42" s="163"/>
      <c r="C42" s="54"/>
      <c r="D42" s="60"/>
      <c r="E42" s="61" t="str">
        <f t="shared" si="15"/>
        <v/>
      </c>
      <c r="F42" s="62" t="str">
        <f t="shared" si="16"/>
        <v/>
      </c>
      <c r="G42" s="62"/>
      <c r="H42" s="61" t="str">
        <f t="shared" si="17"/>
        <v/>
      </c>
      <c r="I42" s="62" t="str">
        <f t="shared" si="18"/>
        <v/>
      </c>
      <c r="J42" s="62"/>
      <c r="K42" s="61" t="str">
        <f t="shared" si="19"/>
        <v/>
      </c>
      <c r="L42" s="63" t="str">
        <f t="shared" si="20"/>
        <v/>
      </c>
      <c r="M42" s="62"/>
      <c r="N42" s="61" t="str">
        <f t="shared" si="21"/>
        <v/>
      </c>
      <c r="O42" s="64" t="str">
        <f t="shared" si="22"/>
        <v/>
      </c>
      <c r="P42" s="87"/>
      <c r="Q42" s="61" t="str">
        <f t="shared" si="23"/>
        <v/>
      </c>
      <c r="R42" s="62" t="str">
        <f t="shared" si="24"/>
        <v/>
      </c>
      <c r="S42" s="62"/>
      <c r="T42" s="65" t="str">
        <f t="shared" si="25"/>
        <v/>
      </c>
      <c r="U42" s="66" t="str">
        <f t="shared" si="26"/>
        <v/>
      </c>
      <c r="V42" s="67" t="str">
        <f t="shared" si="13"/>
        <v/>
      </c>
      <c r="W42" s="68" t="str">
        <f t="shared" si="14"/>
        <v/>
      </c>
      <c r="X42" s="27" t="str">
        <f t="shared" si="27"/>
        <v/>
      </c>
    </row>
    <row r="43" spans="1:25" x14ac:dyDescent="0.2">
      <c r="B43" s="51">
        <v>61</v>
      </c>
      <c r="C43" s="54"/>
      <c r="D43" s="60"/>
      <c r="E43" s="61" t="str">
        <f t="shared" si="15"/>
        <v/>
      </c>
      <c r="F43" s="62" t="str">
        <f t="shared" si="16"/>
        <v/>
      </c>
      <c r="G43" s="62"/>
      <c r="H43" s="61" t="str">
        <f t="shared" si="17"/>
        <v/>
      </c>
      <c r="I43" s="62" t="str">
        <f t="shared" si="18"/>
        <v/>
      </c>
      <c r="J43" s="62"/>
      <c r="K43" s="61" t="str">
        <f t="shared" si="19"/>
        <v/>
      </c>
      <c r="L43" s="63" t="str">
        <f t="shared" si="20"/>
        <v/>
      </c>
      <c r="M43" s="62"/>
      <c r="N43" s="61" t="str">
        <f t="shared" si="21"/>
        <v/>
      </c>
      <c r="O43" s="64" t="str">
        <f t="shared" si="22"/>
        <v/>
      </c>
      <c r="P43" s="87"/>
      <c r="Q43" s="61" t="str">
        <f t="shared" si="23"/>
        <v/>
      </c>
      <c r="R43" s="62" t="str">
        <f t="shared" si="24"/>
        <v/>
      </c>
      <c r="S43" s="62"/>
      <c r="T43" s="65" t="str">
        <f t="shared" si="25"/>
        <v/>
      </c>
      <c r="U43" s="66" t="str">
        <f t="shared" si="26"/>
        <v/>
      </c>
      <c r="V43" s="67" t="str">
        <f t="shared" si="13"/>
        <v/>
      </c>
      <c r="W43" s="68" t="str">
        <f t="shared" si="14"/>
        <v/>
      </c>
      <c r="X43" s="27" t="str">
        <f t="shared" si="27"/>
        <v/>
      </c>
    </row>
    <row r="44" spans="1:25" x14ac:dyDescent="0.2">
      <c r="B44" s="51">
        <v>62</v>
      </c>
      <c r="C44" s="54"/>
      <c r="D44" s="60"/>
      <c r="E44" s="61" t="str">
        <f t="shared" si="15"/>
        <v/>
      </c>
      <c r="F44" s="62" t="str">
        <f t="shared" si="16"/>
        <v/>
      </c>
      <c r="G44" s="62"/>
      <c r="H44" s="61" t="str">
        <f t="shared" si="17"/>
        <v/>
      </c>
      <c r="I44" s="62" t="str">
        <f t="shared" si="18"/>
        <v/>
      </c>
      <c r="J44" s="62"/>
      <c r="K44" s="61" t="str">
        <f t="shared" si="19"/>
        <v/>
      </c>
      <c r="L44" s="63" t="str">
        <f t="shared" si="20"/>
        <v/>
      </c>
      <c r="M44" s="62"/>
      <c r="N44" s="61" t="str">
        <f t="shared" si="21"/>
        <v/>
      </c>
      <c r="O44" s="64" t="str">
        <f t="shared" si="22"/>
        <v/>
      </c>
      <c r="P44" s="87"/>
      <c r="Q44" s="61" t="str">
        <f t="shared" si="23"/>
        <v/>
      </c>
      <c r="R44" s="62" t="str">
        <f t="shared" si="24"/>
        <v/>
      </c>
      <c r="S44" s="62"/>
      <c r="T44" s="65" t="str">
        <f t="shared" si="25"/>
        <v/>
      </c>
      <c r="U44" s="66" t="str">
        <f t="shared" si="26"/>
        <v/>
      </c>
      <c r="V44" s="67" t="str">
        <f t="shared" si="13"/>
        <v/>
      </c>
      <c r="W44" s="68" t="str">
        <f t="shared" si="14"/>
        <v/>
      </c>
      <c r="X44" s="27" t="str">
        <f t="shared" si="27"/>
        <v/>
      </c>
    </row>
    <row r="45" spans="1:25" x14ac:dyDescent="0.2">
      <c r="B45" s="51">
        <v>63</v>
      </c>
      <c r="C45" s="54"/>
      <c r="D45" s="60"/>
      <c r="E45" s="61" t="str">
        <f t="shared" si="15"/>
        <v/>
      </c>
      <c r="F45" s="62" t="str">
        <f t="shared" si="16"/>
        <v/>
      </c>
      <c r="G45" s="62"/>
      <c r="H45" s="61" t="str">
        <f t="shared" si="17"/>
        <v/>
      </c>
      <c r="I45" s="62" t="str">
        <f t="shared" si="18"/>
        <v/>
      </c>
      <c r="J45" s="62"/>
      <c r="K45" s="61" t="str">
        <f t="shared" si="19"/>
        <v/>
      </c>
      <c r="L45" s="63" t="str">
        <f t="shared" si="20"/>
        <v/>
      </c>
      <c r="M45" s="62"/>
      <c r="N45" s="61" t="str">
        <f t="shared" si="21"/>
        <v/>
      </c>
      <c r="O45" s="64" t="str">
        <f t="shared" si="22"/>
        <v/>
      </c>
      <c r="P45" s="87"/>
      <c r="Q45" s="61" t="str">
        <f t="shared" si="23"/>
        <v/>
      </c>
      <c r="R45" s="62" t="str">
        <f t="shared" si="24"/>
        <v/>
      </c>
      <c r="S45" s="62"/>
      <c r="T45" s="65" t="str">
        <f t="shared" si="25"/>
        <v/>
      </c>
      <c r="U45" s="66" t="str">
        <f t="shared" si="26"/>
        <v/>
      </c>
      <c r="V45" s="67" t="str">
        <f t="shared" si="13"/>
        <v/>
      </c>
      <c r="W45" s="68" t="str">
        <f t="shared" si="14"/>
        <v/>
      </c>
      <c r="X45" s="27" t="str">
        <f t="shared" si="27"/>
        <v/>
      </c>
    </row>
    <row r="46" spans="1:25" x14ac:dyDescent="0.2">
      <c r="B46" s="51">
        <v>64</v>
      </c>
      <c r="C46" s="76"/>
      <c r="D46" s="60"/>
      <c r="E46" s="61" t="str">
        <f t="shared" si="15"/>
        <v/>
      </c>
      <c r="F46" s="62" t="str">
        <f t="shared" si="16"/>
        <v/>
      </c>
      <c r="G46" s="62"/>
      <c r="H46" s="61" t="str">
        <f t="shared" si="17"/>
        <v/>
      </c>
      <c r="I46" s="62" t="str">
        <f t="shared" si="18"/>
        <v/>
      </c>
      <c r="J46" s="62"/>
      <c r="K46" s="61" t="str">
        <f t="shared" si="19"/>
        <v/>
      </c>
      <c r="L46" s="63" t="str">
        <f t="shared" si="20"/>
        <v/>
      </c>
      <c r="M46" s="62"/>
      <c r="N46" s="61" t="str">
        <f t="shared" si="21"/>
        <v/>
      </c>
      <c r="O46" s="64" t="str">
        <f t="shared" si="22"/>
        <v/>
      </c>
      <c r="P46" s="87"/>
      <c r="Q46" s="61" t="str">
        <f t="shared" si="23"/>
        <v/>
      </c>
      <c r="R46" s="62" t="str">
        <f t="shared" si="24"/>
        <v/>
      </c>
      <c r="S46" s="62"/>
      <c r="T46" s="65" t="str">
        <f t="shared" si="25"/>
        <v/>
      </c>
      <c r="U46" s="66" t="str">
        <f t="shared" si="26"/>
        <v/>
      </c>
      <c r="V46" s="67" t="str">
        <f t="shared" si="13"/>
        <v/>
      </c>
      <c r="W46" s="68" t="str">
        <f t="shared" si="14"/>
        <v/>
      </c>
      <c r="X46" s="27" t="str">
        <f t="shared" si="27"/>
        <v/>
      </c>
    </row>
    <row r="47" spans="1:25" x14ac:dyDescent="0.2">
      <c r="B47" s="51">
        <v>65</v>
      </c>
      <c r="C47" s="77"/>
      <c r="D47" s="60"/>
      <c r="E47" s="61" t="str">
        <f t="shared" si="15"/>
        <v/>
      </c>
      <c r="F47" s="62" t="str">
        <f t="shared" si="16"/>
        <v/>
      </c>
      <c r="G47" s="62"/>
      <c r="H47" s="61" t="str">
        <f t="shared" si="17"/>
        <v/>
      </c>
      <c r="I47" s="62" t="str">
        <f t="shared" si="18"/>
        <v/>
      </c>
      <c r="J47" s="62"/>
      <c r="K47" s="61" t="str">
        <f t="shared" si="19"/>
        <v/>
      </c>
      <c r="L47" s="63" t="str">
        <f t="shared" si="20"/>
        <v/>
      </c>
      <c r="M47" s="62"/>
      <c r="N47" s="61" t="str">
        <f t="shared" si="21"/>
        <v/>
      </c>
      <c r="O47" s="64" t="str">
        <f t="shared" si="22"/>
        <v/>
      </c>
      <c r="P47" s="87"/>
      <c r="Q47" s="61" t="str">
        <f t="shared" si="23"/>
        <v/>
      </c>
      <c r="R47" s="62" t="str">
        <f t="shared" si="24"/>
        <v/>
      </c>
      <c r="S47" s="62"/>
      <c r="T47" s="65" t="str">
        <f t="shared" si="25"/>
        <v/>
      </c>
      <c r="U47" s="66" t="str">
        <f t="shared" si="26"/>
        <v/>
      </c>
      <c r="V47" s="67" t="str">
        <f t="shared" si="13"/>
        <v/>
      </c>
      <c r="W47" s="68" t="str">
        <f t="shared" si="14"/>
        <v/>
      </c>
      <c r="X47" s="27" t="str">
        <f t="shared" si="27"/>
        <v/>
      </c>
    </row>
    <row r="48" spans="1:25" x14ac:dyDescent="0.2">
      <c r="A48" s="82"/>
      <c r="B48" s="51">
        <v>66</v>
      </c>
      <c r="C48" s="77"/>
      <c r="D48" s="60"/>
      <c r="E48" s="61" t="str">
        <f t="shared" si="15"/>
        <v/>
      </c>
      <c r="F48" s="62" t="str">
        <f t="shared" si="16"/>
        <v/>
      </c>
      <c r="G48" s="62"/>
      <c r="H48" s="61" t="str">
        <f t="shared" si="17"/>
        <v/>
      </c>
      <c r="I48" s="62" t="str">
        <f t="shared" si="18"/>
        <v/>
      </c>
      <c r="J48" s="62"/>
      <c r="K48" s="61" t="str">
        <f t="shared" si="19"/>
        <v/>
      </c>
      <c r="L48" s="63" t="str">
        <f t="shared" si="20"/>
        <v/>
      </c>
      <c r="M48" s="62"/>
      <c r="N48" s="61" t="str">
        <f t="shared" si="21"/>
        <v/>
      </c>
      <c r="O48" s="64" t="str">
        <f t="shared" si="22"/>
        <v/>
      </c>
      <c r="P48" s="87"/>
      <c r="Q48" s="61" t="str">
        <f t="shared" si="23"/>
        <v/>
      </c>
      <c r="R48" s="62" t="str">
        <f t="shared" si="24"/>
        <v/>
      </c>
      <c r="S48" s="62"/>
      <c r="T48" s="65" t="str">
        <f t="shared" si="25"/>
        <v/>
      </c>
      <c r="U48" s="66" t="str">
        <f t="shared" si="26"/>
        <v/>
      </c>
      <c r="V48" s="67" t="str">
        <f t="shared" ref="V48:V55" si="28">IF(OR(E48="nav",H48="nav",K48="nav",N48="nav",Q48="nav",T48="nav"),"nav","")</f>
        <v/>
      </c>
      <c r="W48" s="68" t="str">
        <f t="shared" ref="W48:W55" si="29">IF(OR(AND(E48="",H48="",N48="",Q48="",T48="",K48=""),V48="nav"),"",AVERAGE(F48,I48,L48,O48,R48,U48))</f>
        <v/>
      </c>
      <c r="X48" s="27" t="str">
        <f t="shared" si="27"/>
        <v/>
      </c>
    </row>
    <row r="49" spans="2:24" x14ac:dyDescent="0.2">
      <c r="B49" s="51">
        <v>67</v>
      </c>
      <c r="C49" s="151"/>
      <c r="D49" s="60"/>
      <c r="E49" s="61" t="str">
        <f t="shared" si="15"/>
        <v/>
      </c>
      <c r="F49" s="62" t="str">
        <f t="shared" si="16"/>
        <v/>
      </c>
      <c r="G49" s="62"/>
      <c r="H49" s="61" t="str">
        <f t="shared" si="17"/>
        <v/>
      </c>
      <c r="I49" s="62" t="str">
        <f t="shared" si="18"/>
        <v/>
      </c>
      <c r="J49" s="62"/>
      <c r="K49" s="61" t="str">
        <f t="shared" si="19"/>
        <v/>
      </c>
      <c r="L49" s="63" t="str">
        <f t="shared" si="20"/>
        <v/>
      </c>
      <c r="M49" s="62"/>
      <c r="N49" s="61" t="str">
        <f t="shared" si="21"/>
        <v/>
      </c>
      <c r="O49" s="64" t="str">
        <f t="shared" si="22"/>
        <v/>
      </c>
      <c r="P49" s="87"/>
      <c r="Q49" s="61" t="str">
        <f t="shared" si="23"/>
        <v/>
      </c>
      <c r="R49" s="62" t="str">
        <f t="shared" si="24"/>
        <v/>
      </c>
      <c r="S49" s="62"/>
      <c r="T49" s="65" t="str">
        <f t="shared" si="25"/>
        <v/>
      </c>
      <c r="U49" s="66" t="str">
        <f t="shared" si="26"/>
        <v/>
      </c>
      <c r="V49" s="67" t="str">
        <f t="shared" si="28"/>
        <v/>
      </c>
      <c r="W49" s="68" t="str">
        <f t="shared" si="29"/>
        <v/>
      </c>
      <c r="X49" s="27" t="str">
        <f t="shared" si="27"/>
        <v/>
      </c>
    </row>
    <row r="50" spans="2:24" x14ac:dyDescent="0.2">
      <c r="B50" s="51">
        <v>68</v>
      </c>
      <c r="C50" s="78"/>
      <c r="D50" s="60"/>
      <c r="E50" s="61" t="str">
        <f t="shared" si="15"/>
        <v/>
      </c>
      <c r="F50" s="62" t="str">
        <f t="shared" si="16"/>
        <v/>
      </c>
      <c r="G50" s="62"/>
      <c r="H50" s="61" t="str">
        <f t="shared" si="17"/>
        <v/>
      </c>
      <c r="I50" s="62" t="str">
        <f t="shared" si="18"/>
        <v/>
      </c>
      <c r="J50" s="62"/>
      <c r="K50" s="61" t="str">
        <f t="shared" si="19"/>
        <v/>
      </c>
      <c r="L50" s="63" t="str">
        <f t="shared" si="20"/>
        <v/>
      </c>
      <c r="M50" s="62"/>
      <c r="N50" s="61" t="str">
        <f t="shared" si="21"/>
        <v/>
      </c>
      <c r="O50" s="64" t="str">
        <f t="shared" si="22"/>
        <v/>
      </c>
      <c r="P50" s="87"/>
      <c r="Q50" s="61" t="str">
        <f t="shared" si="23"/>
        <v/>
      </c>
      <c r="R50" s="62" t="str">
        <f t="shared" si="24"/>
        <v/>
      </c>
      <c r="S50" s="62"/>
      <c r="T50" s="65" t="str">
        <f t="shared" si="25"/>
        <v/>
      </c>
      <c r="U50" s="66" t="str">
        <f t="shared" si="26"/>
        <v/>
      </c>
      <c r="V50" s="67" t="str">
        <f t="shared" si="28"/>
        <v/>
      </c>
      <c r="W50" s="68" t="str">
        <f t="shared" si="29"/>
        <v/>
      </c>
      <c r="X50" s="27" t="str">
        <f t="shared" si="27"/>
        <v/>
      </c>
    </row>
    <row r="51" spans="2:24" x14ac:dyDescent="0.2">
      <c r="B51" s="51">
        <v>69</v>
      </c>
      <c r="C51" s="76"/>
      <c r="D51" s="60"/>
      <c r="E51" s="61" t="str">
        <f t="shared" si="15"/>
        <v/>
      </c>
      <c r="F51" s="62" t="str">
        <f t="shared" si="16"/>
        <v/>
      </c>
      <c r="G51" s="62"/>
      <c r="H51" s="61" t="str">
        <f t="shared" si="17"/>
        <v/>
      </c>
      <c r="I51" s="62" t="str">
        <f t="shared" si="18"/>
        <v/>
      </c>
      <c r="J51" s="62"/>
      <c r="K51" s="61" t="str">
        <f t="shared" si="19"/>
        <v/>
      </c>
      <c r="L51" s="63" t="str">
        <f t="shared" si="20"/>
        <v/>
      </c>
      <c r="M51" s="62"/>
      <c r="N51" s="61" t="str">
        <f t="shared" si="21"/>
        <v/>
      </c>
      <c r="O51" s="64" t="str">
        <f t="shared" si="22"/>
        <v/>
      </c>
      <c r="P51" s="87"/>
      <c r="Q51" s="61" t="str">
        <f t="shared" si="23"/>
        <v/>
      </c>
      <c r="R51" s="62" t="str">
        <f t="shared" si="24"/>
        <v/>
      </c>
      <c r="S51" s="62"/>
      <c r="T51" s="65" t="str">
        <f t="shared" si="25"/>
        <v/>
      </c>
      <c r="U51" s="66" t="str">
        <f t="shared" si="26"/>
        <v/>
      </c>
      <c r="V51" s="67" t="str">
        <f t="shared" si="28"/>
        <v/>
      </c>
      <c r="W51" s="68" t="str">
        <f t="shared" si="29"/>
        <v/>
      </c>
      <c r="X51" s="27" t="str">
        <f t="shared" si="27"/>
        <v/>
      </c>
    </row>
    <row r="52" spans="2:24" x14ac:dyDescent="0.2">
      <c r="B52" s="51">
        <v>70</v>
      </c>
      <c r="C52" s="78"/>
      <c r="D52" s="60"/>
      <c r="E52" s="61" t="str">
        <f t="shared" si="15"/>
        <v/>
      </c>
      <c r="F52" s="62" t="str">
        <f t="shared" si="16"/>
        <v/>
      </c>
      <c r="G52" s="62"/>
      <c r="H52" s="61" t="str">
        <f t="shared" si="17"/>
        <v/>
      </c>
      <c r="I52" s="62" t="str">
        <f t="shared" si="18"/>
        <v/>
      </c>
      <c r="J52" s="62"/>
      <c r="K52" s="61" t="str">
        <f t="shared" si="19"/>
        <v/>
      </c>
      <c r="L52" s="63" t="str">
        <f t="shared" si="20"/>
        <v/>
      </c>
      <c r="M52" s="62"/>
      <c r="N52" s="61" t="str">
        <f t="shared" si="21"/>
        <v/>
      </c>
      <c r="O52" s="64" t="str">
        <f t="shared" si="22"/>
        <v/>
      </c>
      <c r="P52" s="87"/>
      <c r="Q52" s="61" t="str">
        <f t="shared" si="23"/>
        <v/>
      </c>
      <c r="R52" s="62" t="str">
        <f t="shared" si="24"/>
        <v/>
      </c>
      <c r="S52" s="62"/>
      <c r="T52" s="65" t="str">
        <f t="shared" si="25"/>
        <v/>
      </c>
      <c r="U52" s="66" t="str">
        <f t="shared" si="26"/>
        <v/>
      </c>
      <c r="V52" s="67" t="str">
        <f t="shared" si="28"/>
        <v/>
      </c>
      <c r="W52" s="68" t="str">
        <f t="shared" si="29"/>
        <v/>
      </c>
      <c r="X52" s="27" t="str">
        <f t="shared" si="27"/>
        <v/>
      </c>
    </row>
    <row r="53" spans="2:24" x14ac:dyDescent="0.2">
      <c r="B53" s="51">
        <v>71</v>
      </c>
      <c r="C53" s="76"/>
      <c r="D53" s="60"/>
      <c r="E53" s="61" t="str">
        <f t="shared" si="15"/>
        <v/>
      </c>
      <c r="F53" s="62" t="str">
        <f t="shared" si="16"/>
        <v/>
      </c>
      <c r="G53" s="62"/>
      <c r="H53" s="61" t="str">
        <f t="shared" si="17"/>
        <v/>
      </c>
      <c r="I53" s="62" t="str">
        <f t="shared" si="18"/>
        <v/>
      </c>
      <c r="J53" s="62"/>
      <c r="K53" s="61" t="str">
        <f t="shared" si="19"/>
        <v/>
      </c>
      <c r="L53" s="63" t="str">
        <f t="shared" si="20"/>
        <v/>
      </c>
      <c r="M53" s="62"/>
      <c r="N53" s="61" t="str">
        <f t="shared" si="21"/>
        <v/>
      </c>
      <c r="O53" s="64" t="str">
        <f t="shared" si="22"/>
        <v/>
      </c>
      <c r="P53" s="87"/>
      <c r="Q53" s="61" t="str">
        <f t="shared" si="23"/>
        <v/>
      </c>
      <c r="R53" s="62" t="str">
        <f t="shared" si="24"/>
        <v/>
      </c>
      <c r="S53" s="62"/>
      <c r="T53" s="65" t="str">
        <f t="shared" si="25"/>
        <v/>
      </c>
      <c r="U53" s="66" t="str">
        <f t="shared" si="26"/>
        <v/>
      </c>
      <c r="V53" s="67" t="str">
        <f t="shared" si="28"/>
        <v/>
      </c>
      <c r="W53" s="68" t="str">
        <f t="shared" si="29"/>
        <v/>
      </c>
      <c r="X53" s="27" t="str">
        <f t="shared" si="27"/>
        <v/>
      </c>
    </row>
    <row r="54" spans="2:24" x14ac:dyDescent="0.2">
      <c r="B54" s="51">
        <v>72</v>
      </c>
      <c r="C54" s="78"/>
      <c r="D54" s="60"/>
      <c r="E54" s="61" t="str">
        <f t="shared" si="15"/>
        <v/>
      </c>
      <c r="F54" s="62" t="str">
        <f t="shared" si="16"/>
        <v/>
      </c>
      <c r="G54" s="62"/>
      <c r="H54" s="61" t="str">
        <f t="shared" si="17"/>
        <v/>
      </c>
      <c r="I54" s="62" t="str">
        <f t="shared" si="18"/>
        <v/>
      </c>
      <c r="J54" s="62"/>
      <c r="K54" s="61" t="str">
        <f t="shared" si="19"/>
        <v/>
      </c>
      <c r="L54" s="63" t="str">
        <f t="shared" si="20"/>
        <v/>
      </c>
      <c r="M54" s="62"/>
      <c r="N54" s="61" t="str">
        <f t="shared" si="21"/>
        <v/>
      </c>
      <c r="O54" s="64" t="str">
        <f t="shared" si="22"/>
        <v/>
      </c>
      <c r="P54" s="87"/>
      <c r="Q54" s="61" t="str">
        <f t="shared" si="23"/>
        <v/>
      </c>
      <c r="R54" s="62" t="str">
        <f t="shared" si="24"/>
        <v/>
      </c>
      <c r="S54" s="62"/>
      <c r="T54" s="65" t="str">
        <f t="shared" si="25"/>
        <v/>
      </c>
      <c r="U54" s="66" t="str">
        <f t="shared" si="26"/>
        <v/>
      </c>
      <c r="V54" s="67" t="str">
        <f t="shared" si="28"/>
        <v/>
      </c>
      <c r="W54" s="68" t="str">
        <f t="shared" si="29"/>
        <v/>
      </c>
      <c r="X54" s="27" t="str">
        <f t="shared" si="27"/>
        <v/>
      </c>
    </row>
    <row r="55" spans="2:24" x14ac:dyDescent="0.2">
      <c r="B55" s="51">
        <v>73</v>
      </c>
      <c r="C55" s="55"/>
      <c r="D55" s="60"/>
      <c r="E55" s="61" t="str">
        <f t="shared" si="15"/>
        <v/>
      </c>
      <c r="F55" s="62" t="str">
        <f t="shared" si="16"/>
        <v/>
      </c>
      <c r="G55" s="62"/>
      <c r="H55" s="61" t="str">
        <f t="shared" si="17"/>
        <v/>
      </c>
      <c r="I55" s="62" t="str">
        <f t="shared" si="18"/>
        <v/>
      </c>
      <c r="J55" s="62"/>
      <c r="K55" s="61" t="str">
        <f t="shared" si="19"/>
        <v/>
      </c>
      <c r="L55" s="63" t="str">
        <f t="shared" si="20"/>
        <v/>
      </c>
      <c r="M55" s="62"/>
      <c r="N55" s="61" t="str">
        <f t="shared" si="21"/>
        <v/>
      </c>
      <c r="O55" s="64" t="str">
        <f t="shared" si="22"/>
        <v/>
      </c>
      <c r="P55" s="87"/>
      <c r="Q55" s="61" t="str">
        <f t="shared" si="23"/>
        <v/>
      </c>
      <c r="R55" s="62" t="str">
        <f t="shared" si="24"/>
        <v/>
      </c>
      <c r="S55" s="62"/>
      <c r="T55" s="65" t="str">
        <f t="shared" si="25"/>
        <v/>
      </c>
      <c r="U55" s="66" t="str">
        <f t="shared" si="26"/>
        <v/>
      </c>
      <c r="V55" s="67" t="str">
        <f t="shared" si="28"/>
        <v/>
      </c>
      <c r="W55" s="68" t="str">
        <f t="shared" si="29"/>
        <v/>
      </c>
      <c r="X55" s="27" t="str">
        <f t="shared" si="27"/>
        <v/>
      </c>
    </row>
    <row r="56" spans="2:24" x14ac:dyDescent="0.2">
      <c r="C56" s="54"/>
    </row>
  </sheetData>
  <mergeCells count="23">
    <mergeCell ref="Y3:Y5"/>
    <mergeCell ref="X3:X5"/>
    <mergeCell ref="R4:R5"/>
    <mergeCell ref="S4:T4"/>
    <mergeCell ref="H1:N1"/>
    <mergeCell ref="P4:Q4"/>
    <mergeCell ref="V3:W3"/>
    <mergeCell ref="U4:U5"/>
    <mergeCell ref="V4:V5"/>
    <mergeCell ref="W4:W5"/>
    <mergeCell ref="B3:C3"/>
    <mergeCell ref="D3:O3"/>
    <mergeCell ref="P3:U3"/>
    <mergeCell ref="B4:B5"/>
    <mergeCell ref="C4:C5"/>
    <mergeCell ref="D4:E4"/>
    <mergeCell ref="F4:F5"/>
    <mergeCell ref="G4:H4"/>
    <mergeCell ref="I4:I5"/>
    <mergeCell ref="J4:K4"/>
    <mergeCell ref="L4:L5"/>
    <mergeCell ref="M4:N4"/>
    <mergeCell ref="O4:O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74DA-ABBD-4608-AA3D-C0BECDFE1270}">
  <sheetPr>
    <tabColor rgb="FF00B0F0"/>
  </sheetPr>
  <dimension ref="A1:Y71"/>
  <sheetViews>
    <sheetView zoomScaleNormal="100" workbookViewId="0">
      <selection activeCell="AA15" sqref="AA15"/>
    </sheetView>
  </sheetViews>
  <sheetFormatPr defaultColWidth="9" defaultRowHeight="14.25" x14ac:dyDescent="0.2"/>
  <cols>
    <col min="1" max="1" width="8.5" style="2" customWidth="1"/>
    <col min="2" max="2" width="3.625" style="181" customWidth="1"/>
    <col min="3" max="3" width="22.5" style="2" customWidth="1"/>
    <col min="4" max="4" width="7.375" style="181" bestFit="1" customWidth="1"/>
    <col min="5" max="5" width="4.5" style="181" bestFit="1" customWidth="1"/>
    <col min="6" max="6" width="3.5" style="181" hidden="1" customWidth="1"/>
    <col min="7" max="7" width="7.375" style="181" bestFit="1" customWidth="1"/>
    <col min="8" max="8" width="4.5" style="181" bestFit="1" customWidth="1"/>
    <col min="9" max="9" width="3.5" style="181" hidden="1" customWidth="1"/>
    <col min="10" max="10" width="7.375" style="181" bestFit="1" customWidth="1"/>
    <col min="11" max="11" width="4.5" style="181" bestFit="1" customWidth="1"/>
    <col min="12" max="12" width="3.5" style="181" hidden="1" customWidth="1"/>
    <col min="13" max="13" width="7.375" style="181" bestFit="1" customWidth="1"/>
    <col min="14" max="14" width="4.5" style="181" bestFit="1" customWidth="1"/>
    <col min="15" max="15" width="3.5" style="181" hidden="1" customWidth="1"/>
    <col min="16" max="16" width="7.375" style="181" bestFit="1" customWidth="1"/>
    <col min="17" max="17" width="4.5" style="181" bestFit="1" customWidth="1"/>
    <col min="18" max="18" width="3.5" style="181" hidden="1" customWidth="1"/>
    <col min="19" max="19" width="7.375" style="181" bestFit="1" customWidth="1"/>
    <col min="20" max="20" width="4.5" style="181" customWidth="1"/>
    <col min="21" max="22" width="3.5" style="181" hidden="1" customWidth="1"/>
    <col min="23" max="23" width="0.625" style="181" customWidth="1"/>
    <col min="24" max="24" width="10.625" style="3" hidden="1" customWidth="1"/>
    <col min="25" max="16384" width="9" style="2"/>
  </cols>
  <sheetData>
    <row r="1" spans="1:25" x14ac:dyDescent="0.2">
      <c r="H1" s="354" t="s">
        <v>140</v>
      </c>
      <c r="I1" s="354"/>
      <c r="J1" s="354"/>
      <c r="K1" s="354"/>
      <c r="L1" s="354"/>
      <c r="M1" s="354"/>
      <c r="N1" s="354"/>
    </row>
    <row r="2" spans="1:25" ht="15" thickBot="1" x14ac:dyDescent="0.25">
      <c r="C2" s="2" t="s">
        <v>48</v>
      </c>
      <c r="W2" s="32"/>
    </row>
    <row r="3" spans="1:25" ht="12" customHeight="1" thickBot="1" x14ac:dyDescent="0.25">
      <c r="B3" s="350" t="s">
        <v>324</v>
      </c>
      <c r="C3" s="351"/>
      <c r="D3" s="334" t="s">
        <v>8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7" t="s">
        <v>9</v>
      </c>
      <c r="Q3" s="335"/>
      <c r="R3" s="335"/>
      <c r="S3" s="335"/>
      <c r="T3" s="335"/>
      <c r="U3" s="338"/>
      <c r="V3" s="339"/>
      <c r="W3" s="340"/>
      <c r="X3" s="341" t="s">
        <v>4</v>
      </c>
      <c r="Y3" s="349" t="s">
        <v>0</v>
      </c>
    </row>
    <row r="4" spans="1:25" ht="36" customHeight="1" x14ac:dyDescent="0.2">
      <c r="A4" s="83" t="s">
        <v>24</v>
      </c>
      <c r="B4" s="352" t="s">
        <v>5</v>
      </c>
      <c r="C4" s="346" t="s">
        <v>2</v>
      </c>
      <c r="D4" s="348" t="s">
        <v>12</v>
      </c>
      <c r="E4" s="319"/>
      <c r="F4" s="320" t="s">
        <v>6</v>
      </c>
      <c r="G4" s="325" t="s">
        <v>189</v>
      </c>
      <c r="H4" s="325"/>
      <c r="I4" s="317" t="s">
        <v>6</v>
      </c>
      <c r="J4" s="319" t="s">
        <v>11</v>
      </c>
      <c r="K4" s="319"/>
      <c r="L4" s="320" t="s">
        <v>6</v>
      </c>
      <c r="M4" s="319" t="s">
        <v>10</v>
      </c>
      <c r="N4" s="319"/>
      <c r="O4" s="322" t="s">
        <v>6</v>
      </c>
      <c r="P4" s="324" t="s">
        <v>13</v>
      </c>
      <c r="Q4" s="325"/>
      <c r="R4" s="320" t="s">
        <v>6</v>
      </c>
      <c r="S4" s="325" t="s">
        <v>285</v>
      </c>
      <c r="T4" s="325"/>
      <c r="U4" s="326" t="s">
        <v>6</v>
      </c>
      <c r="V4" s="328" t="s">
        <v>7</v>
      </c>
      <c r="W4" s="330" t="s">
        <v>1</v>
      </c>
      <c r="X4" s="342"/>
      <c r="Y4" s="349"/>
    </row>
    <row r="5" spans="1:25" ht="12.75" customHeight="1" thickBot="1" x14ac:dyDescent="0.25">
      <c r="A5" s="84" t="s">
        <v>25</v>
      </c>
      <c r="B5" s="353"/>
      <c r="C5" s="347"/>
      <c r="D5" s="31" t="s">
        <v>3</v>
      </c>
      <c r="E5" s="28" t="s">
        <v>0</v>
      </c>
      <c r="F5" s="321"/>
      <c r="G5" s="180" t="s">
        <v>3</v>
      </c>
      <c r="H5" s="28" t="s">
        <v>0</v>
      </c>
      <c r="I5" s="318"/>
      <c r="J5" s="30" t="s">
        <v>3</v>
      </c>
      <c r="K5" s="28" t="s">
        <v>0</v>
      </c>
      <c r="L5" s="321"/>
      <c r="M5" s="180" t="s">
        <v>3</v>
      </c>
      <c r="N5" s="28" t="s">
        <v>0</v>
      </c>
      <c r="O5" s="323"/>
      <c r="P5" s="29" t="s">
        <v>3</v>
      </c>
      <c r="Q5" s="28" t="s">
        <v>0</v>
      </c>
      <c r="R5" s="321"/>
      <c r="S5" s="180" t="s">
        <v>3</v>
      </c>
      <c r="T5" s="28" t="s">
        <v>0</v>
      </c>
      <c r="U5" s="327"/>
      <c r="V5" s="329"/>
      <c r="W5" s="331"/>
      <c r="X5" s="343"/>
      <c r="Y5" s="349"/>
    </row>
    <row r="6" spans="1:25" ht="15" x14ac:dyDescent="0.25">
      <c r="A6" s="211" t="s">
        <v>29</v>
      </c>
      <c r="B6" s="229">
        <v>1</v>
      </c>
      <c r="C6" s="231" t="s">
        <v>97</v>
      </c>
      <c r="D6" s="60">
        <v>1.61</v>
      </c>
      <c r="E6" s="61">
        <f t="shared" ref="E6:E37" si="0">IF(D6="nav","nav",IF(D6="","",COUNTIF(D$6:D$43,"&gt;"&amp;D6)+1))</f>
        <v>3</v>
      </c>
      <c r="F6" s="62">
        <f t="shared" ref="F6:F37" si="1">IF(OR(V6="nav"),"nav",IF(D6="","",COUNTIFS(D$6:D$27,"&gt;"&amp;D6,V$6:V$27,"&lt;&gt;nav")+1))</f>
        <v>3</v>
      </c>
      <c r="G6" s="62">
        <v>7.2</v>
      </c>
      <c r="H6" s="61">
        <f t="shared" ref="H6:H37" si="2">IF(G6="nav","nav",IF(G6="","",COUNTIF(G$6:G$43,"&gt;"&amp;G6)+1))</f>
        <v>2</v>
      </c>
      <c r="I6" s="62">
        <f t="shared" ref="I6:I37" si="3">IF(OR(V6="nav"),"nav",IF(G6="","",COUNTIFS(G$6:G$27,"&gt;"&amp;G6,V$6:V$27,"&lt;&gt;nav")+1))</f>
        <v>2</v>
      </c>
      <c r="J6" s="62">
        <v>60</v>
      </c>
      <c r="K6" s="61">
        <f t="shared" ref="K6:K37" si="4">IF(J6="nav","nav",IF(J6="","",COUNTIF(J$6:J$43,"&gt;"&amp;J6)+1))</f>
        <v>1</v>
      </c>
      <c r="L6" s="63">
        <f t="shared" ref="L6:L37" si="5">IF(OR(V6="nav"),"nav",IF(J6="","",COUNTIFS(J$6:J$27,"&gt;"&amp;J6,V$6:V$27,"&lt;&gt;nav")+1))</f>
        <v>1</v>
      </c>
      <c r="M6" s="62">
        <v>43</v>
      </c>
      <c r="N6" s="61">
        <f t="shared" ref="N6:N37" si="6">IF(M6="nav","nav",IF(M6="","",COUNTIF(M$6:M$43,"&gt;"&amp;M6)+1))</f>
        <v>1</v>
      </c>
      <c r="O6" s="64">
        <f t="shared" ref="O6:O37" si="7">IF(OR(V6="nav"),"nav",IF(M6="","",COUNTIFS(M$6:M$27,"&gt;"&amp;M6,V$6:V$27,"&lt;&gt;nav")+1))</f>
        <v>1</v>
      </c>
      <c r="P6" s="87">
        <v>6</v>
      </c>
      <c r="Q6" s="61">
        <f t="shared" ref="Q6:Q37" si="8">IF(P6="nav","nav",IF(P6="","",COUNTIF(P$6:P$43,"&lt;"&amp;P6)+1))</f>
        <v>1</v>
      </c>
      <c r="R6" s="62">
        <f t="shared" ref="R6:R37" si="9">IF(OR(V6="nav"),"nav",IF(P6="","",COUNTIFS(P$6:P$27,"&lt;"&amp;P6,V$6:V$27,"&lt;&gt;nav")+1))</f>
        <v>1</v>
      </c>
      <c r="S6" s="62" t="s">
        <v>205</v>
      </c>
      <c r="T6" s="65">
        <f t="shared" ref="T6:T37" si="10">IF(S6="nav","nav",IF(S6="","",COUNTIF(S$6:S$43,"&lt;"&amp;S6)+1))</f>
        <v>1</v>
      </c>
      <c r="U6" s="66">
        <f t="shared" ref="U6:U37" si="11">IF(OR(V6="nav"),"nav",IF(S6="","",COUNTIFS(S$6:S$27,"&lt;"&amp;S6,V$6:V$27,"&lt;&gt;nav")+1))</f>
        <v>1</v>
      </c>
      <c r="V6" s="67" t="str">
        <f>IF(OR(E6="nav",H6="nav",K6="nav",N6="nav",Q6="nav",T6="nav"),"nav","")</f>
        <v/>
      </c>
      <c r="W6" s="68">
        <f>IF(OR(AND(E6="",H6="",N6="",Q6="",T6="",K6=""),V6="nav"),"",AVERAGE(F6,I6,L6,O6,R6,U6))</f>
        <v>1.5</v>
      </c>
      <c r="X6" s="308">
        <f t="shared" ref="X6:X37" si="12">IF(OR(W6="",W6="nav"),"",COUNTIF(W$6:W$43,"&lt;"&amp;W6)+1)</f>
        <v>1</v>
      </c>
      <c r="Y6" s="304" t="s">
        <v>264</v>
      </c>
    </row>
    <row r="7" spans="1:25" ht="15" x14ac:dyDescent="0.2">
      <c r="A7" s="121" t="s">
        <v>64</v>
      </c>
      <c r="B7" s="122">
        <v>3</v>
      </c>
      <c r="C7" s="190" t="s">
        <v>100</v>
      </c>
      <c r="D7" s="22">
        <v>1.58</v>
      </c>
      <c r="E7" s="15">
        <f t="shared" si="0"/>
        <v>4</v>
      </c>
      <c r="F7" s="4" t="str">
        <f t="shared" si="1"/>
        <v>nav</v>
      </c>
      <c r="G7" s="4">
        <v>4.7</v>
      </c>
      <c r="H7" s="15">
        <f t="shared" si="2"/>
        <v>11</v>
      </c>
      <c r="I7" s="4" t="str">
        <f t="shared" si="3"/>
        <v>nav</v>
      </c>
      <c r="J7" s="4">
        <v>3</v>
      </c>
      <c r="K7" s="15">
        <f t="shared" si="4"/>
        <v>7</v>
      </c>
      <c r="L7" s="302" t="str">
        <f t="shared" si="5"/>
        <v>nav</v>
      </c>
      <c r="M7" s="4">
        <v>25</v>
      </c>
      <c r="N7" s="15">
        <f t="shared" si="6"/>
        <v>10</v>
      </c>
      <c r="O7" s="19" t="str">
        <f t="shared" si="7"/>
        <v>nav</v>
      </c>
      <c r="P7" s="41" t="s">
        <v>215</v>
      </c>
      <c r="Q7" s="15" t="str">
        <f t="shared" si="8"/>
        <v>nav</v>
      </c>
      <c r="R7" s="4" t="str">
        <f t="shared" si="9"/>
        <v>nav</v>
      </c>
      <c r="S7" s="4" t="s">
        <v>207</v>
      </c>
      <c r="T7" s="14">
        <f t="shared" si="10"/>
        <v>8</v>
      </c>
      <c r="U7" s="8" t="str">
        <f t="shared" si="11"/>
        <v>nav</v>
      </c>
      <c r="V7" s="13" t="str">
        <f t="shared" ref="V7:V62" si="13">IF(OR(E7="nav",H7="nav",K7="nav",N7="nav",Q7="nav",T7="nav"),"nav","")</f>
        <v>nav</v>
      </c>
      <c r="W7" s="24" t="str">
        <f t="shared" ref="W7:W62" si="14">IF(OR(AND(E7="",H7="",N7="",Q7="",T7="",K7=""),V7="nav"),"",AVERAGE(F7,I7,L7,O7,R7,U7))</f>
        <v/>
      </c>
      <c r="X7" s="267" t="str">
        <f t="shared" si="12"/>
        <v/>
      </c>
      <c r="Y7" s="303"/>
    </row>
    <row r="8" spans="1:25" x14ac:dyDescent="0.2">
      <c r="A8" s="199" t="s">
        <v>27</v>
      </c>
      <c r="B8" s="202">
        <v>7</v>
      </c>
      <c r="C8" s="221" t="s">
        <v>110</v>
      </c>
      <c r="D8" s="22">
        <v>1.22</v>
      </c>
      <c r="E8" s="15">
        <f t="shared" si="0"/>
        <v>10</v>
      </c>
      <c r="F8" s="4">
        <f t="shared" si="1"/>
        <v>9</v>
      </c>
      <c r="G8" s="4">
        <v>6</v>
      </c>
      <c r="H8" s="15">
        <f t="shared" si="2"/>
        <v>5</v>
      </c>
      <c r="I8" s="4">
        <f t="shared" si="3"/>
        <v>5</v>
      </c>
      <c r="J8" s="4">
        <v>0</v>
      </c>
      <c r="K8" s="15">
        <f t="shared" si="4"/>
        <v>9</v>
      </c>
      <c r="L8" s="179">
        <f t="shared" si="5"/>
        <v>8</v>
      </c>
      <c r="M8" s="4">
        <v>27</v>
      </c>
      <c r="N8" s="15">
        <f t="shared" si="6"/>
        <v>8</v>
      </c>
      <c r="O8" s="19">
        <f t="shared" si="7"/>
        <v>8</v>
      </c>
      <c r="P8" s="41">
        <v>6.8</v>
      </c>
      <c r="Q8" s="15">
        <f t="shared" si="8"/>
        <v>4</v>
      </c>
      <c r="R8" s="4">
        <f t="shared" si="9"/>
        <v>4</v>
      </c>
      <c r="S8" s="4" t="s">
        <v>191</v>
      </c>
      <c r="T8" s="14">
        <f t="shared" si="10"/>
        <v>2</v>
      </c>
      <c r="U8" s="8">
        <f t="shared" si="11"/>
        <v>2</v>
      </c>
      <c r="V8" s="13" t="str">
        <f t="shared" si="13"/>
        <v/>
      </c>
      <c r="W8" s="24">
        <f t="shared" si="14"/>
        <v>6</v>
      </c>
      <c r="X8" s="266">
        <f t="shared" si="12"/>
        <v>6</v>
      </c>
      <c r="Y8" s="271" t="s">
        <v>270</v>
      </c>
    </row>
    <row r="9" spans="1:25" x14ac:dyDescent="0.2">
      <c r="A9" s="199" t="s">
        <v>27</v>
      </c>
      <c r="B9" s="202">
        <v>10</v>
      </c>
      <c r="C9" s="221" t="s">
        <v>118</v>
      </c>
      <c r="D9" s="22">
        <v>1.1200000000000001</v>
      </c>
      <c r="E9" s="15">
        <f t="shared" si="0"/>
        <v>11</v>
      </c>
      <c r="F9" s="4">
        <f t="shared" si="1"/>
        <v>10</v>
      </c>
      <c r="G9" s="239">
        <v>5</v>
      </c>
      <c r="H9" s="15">
        <f t="shared" si="2"/>
        <v>9</v>
      </c>
      <c r="I9" s="4">
        <f t="shared" si="3"/>
        <v>9</v>
      </c>
      <c r="J9" s="4">
        <v>0</v>
      </c>
      <c r="K9" s="15">
        <f t="shared" si="4"/>
        <v>9</v>
      </c>
      <c r="L9" s="179">
        <f t="shared" si="5"/>
        <v>8</v>
      </c>
      <c r="M9" s="4">
        <v>26</v>
      </c>
      <c r="N9" s="15">
        <f t="shared" si="6"/>
        <v>9</v>
      </c>
      <c r="O9" s="19">
        <f t="shared" si="7"/>
        <v>9</v>
      </c>
      <c r="P9" s="41">
        <v>7.2</v>
      </c>
      <c r="Q9" s="15">
        <f t="shared" si="8"/>
        <v>7</v>
      </c>
      <c r="R9" s="4">
        <f t="shared" si="9"/>
        <v>7</v>
      </c>
      <c r="S9" s="4" t="s">
        <v>286</v>
      </c>
      <c r="T9" s="14">
        <f t="shared" si="10"/>
        <v>11</v>
      </c>
      <c r="U9" s="8">
        <f t="shared" si="11"/>
        <v>10</v>
      </c>
      <c r="V9" s="13" t="str">
        <f t="shared" si="13"/>
        <v/>
      </c>
      <c r="W9" s="24">
        <f t="shared" si="14"/>
        <v>8.8333333333333339</v>
      </c>
      <c r="X9" s="266">
        <f t="shared" si="12"/>
        <v>10</v>
      </c>
      <c r="Y9" s="271" t="s">
        <v>266</v>
      </c>
    </row>
    <row r="10" spans="1:25" x14ac:dyDescent="0.2">
      <c r="A10" s="199" t="s">
        <v>27</v>
      </c>
      <c r="B10" s="202">
        <v>11</v>
      </c>
      <c r="C10" s="221" t="s">
        <v>117</v>
      </c>
      <c r="D10" s="60">
        <v>1.63</v>
      </c>
      <c r="E10" s="61">
        <f t="shared" si="0"/>
        <v>2</v>
      </c>
      <c r="F10" s="62">
        <f t="shared" si="1"/>
        <v>2</v>
      </c>
      <c r="G10" s="62">
        <v>5.2</v>
      </c>
      <c r="H10" s="61">
        <f t="shared" si="2"/>
        <v>8</v>
      </c>
      <c r="I10" s="62">
        <f t="shared" si="3"/>
        <v>8</v>
      </c>
      <c r="J10" s="62">
        <v>10</v>
      </c>
      <c r="K10" s="61">
        <f t="shared" si="4"/>
        <v>4</v>
      </c>
      <c r="L10" s="63">
        <f t="shared" si="5"/>
        <v>4</v>
      </c>
      <c r="M10" s="62">
        <v>31</v>
      </c>
      <c r="N10" s="61">
        <f t="shared" si="6"/>
        <v>5</v>
      </c>
      <c r="O10" s="64">
        <f t="shared" si="7"/>
        <v>5</v>
      </c>
      <c r="P10" s="87">
        <v>6.6</v>
      </c>
      <c r="Q10" s="61">
        <f t="shared" si="8"/>
        <v>3</v>
      </c>
      <c r="R10" s="62">
        <f t="shared" si="9"/>
        <v>3</v>
      </c>
      <c r="S10" s="62" t="s">
        <v>287</v>
      </c>
      <c r="T10" s="65">
        <f t="shared" si="10"/>
        <v>5</v>
      </c>
      <c r="U10" s="66">
        <f t="shared" si="11"/>
        <v>5</v>
      </c>
      <c r="V10" s="67" t="str">
        <f t="shared" si="13"/>
        <v/>
      </c>
      <c r="W10" s="68">
        <f t="shared" si="14"/>
        <v>4.5</v>
      </c>
      <c r="X10" s="309">
        <f t="shared" si="12"/>
        <v>3</v>
      </c>
      <c r="Y10" s="306" t="s">
        <v>268</v>
      </c>
    </row>
    <row r="11" spans="1:25" x14ac:dyDescent="0.2">
      <c r="A11" s="199" t="s">
        <v>27</v>
      </c>
      <c r="B11" s="202">
        <v>12</v>
      </c>
      <c r="C11" s="196" t="s">
        <v>119</v>
      </c>
      <c r="D11" s="22">
        <v>1.25</v>
      </c>
      <c r="E11" s="15">
        <f t="shared" si="0"/>
        <v>9</v>
      </c>
      <c r="F11" s="4">
        <f t="shared" si="1"/>
        <v>8</v>
      </c>
      <c r="G11" s="4">
        <v>7.46</v>
      </c>
      <c r="H11" s="15">
        <f t="shared" si="2"/>
        <v>1</v>
      </c>
      <c r="I11" s="4">
        <f t="shared" si="3"/>
        <v>1</v>
      </c>
      <c r="J11" s="4">
        <v>0</v>
      </c>
      <c r="K11" s="15">
        <f t="shared" si="4"/>
        <v>9</v>
      </c>
      <c r="L11" s="179">
        <f t="shared" si="5"/>
        <v>8</v>
      </c>
      <c r="M11" s="4">
        <v>23</v>
      </c>
      <c r="N11" s="15">
        <f t="shared" si="6"/>
        <v>11</v>
      </c>
      <c r="O11" s="19">
        <f t="shared" si="7"/>
        <v>10</v>
      </c>
      <c r="P11" s="41">
        <v>7</v>
      </c>
      <c r="Q11" s="15">
        <f t="shared" si="8"/>
        <v>5</v>
      </c>
      <c r="R11" s="4">
        <f t="shared" si="9"/>
        <v>5</v>
      </c>
      <c r="S11" s="4" t="s">
        <v>203</v>
      </c>
      <c r="T11" s="14">
        <f t="shared" si="10"/>
        <v>4</v>
      </c>
      <c r="U11" s="8">
        <f t="shared" si="11"/>
        <v>4</v>
      </c>
      <c r="V11" s="13" t="str">
        <f t="shared" si="13"/>
        <v/>
      </c>
      <c r="W11" s="24">
        <f t="shared" si="14"/>
        <v>6</v>
      </c>
      <c r="X11" s="266">
        <f t="shared" si="12"/>
        <v>6</v>
      </c>
      <c r="Y11" s="271" t="s">
        <v>274</v>
      </c>
    </row>
    <row r="12" spans="1:25" x14ac:dyDescent="0.2">
      <c r="A12" s="199" t="s">
        <v>27</v>
      </c>
      <c r="B12" s="202">
        <v>14</v>
      </c>
      <c r="C12" s="237" t="s">
        <v>123</v>
      </c>
      <c r="D12" s="22">
        <v>1.48</v>
      </c>
      <c r="E12" s="15">
        <f t="shared" si="0"/>
        <v>7</v>
      </c>
      <c r="F12" s="4">
        <f t="shared" si="1"/>
        <v>6</v>
      </c>
      <c r="G12" s="4">
        <v>5.3</v>
      </c>
      <c r="H12" s="15">
        <f t="shared" si="2"/>
        <v>7</v>
      </c>
      <c r="I12" s="4">
        <f t="shared" si="3"/>
        <v>7</v>
      </c>
      <c r="J12" s="4">
        <v>15</v>
      </c>
      <c r="K12" s="15">
        <f t="shared" si="4"/>
        <v>3</v>
      </c>
      <c r="L12" s="179">
        <f t="shared" si="5"/>
        <v>3</v>
      </c>
      <c r="M12" s="4">
        <v>31</v>
      </c>
      <c r="N12" s="15">
        <f t="shared" si="6"/>
        <v>5</v>
      </c>
      <c r="O12" s="19">
        <f t="shared" si="7"/>
        <v>5</v>
      </c>
      <c r="P12" s="41">
        <v>7.3</v>
      </c>
      <c r="Q12" s="15">
        <f t="shared" si="8"/>
        <v>8</v>
      </c>
      <c r="R12" s="4">
        <f t="shared" si="9"/>
        <v>8</v>
      </c>
      <c r="S12" s="4" t="s">
        <v>288</v>
      </c>
      <c r="T12" s="14">
        <f t="shared" si="10"/>
        <v>10</v>
      </c>
      <c r="U12" s="8">
        <f t="shared" si="11"/>
        <v>9</v>
      </c>
      <c r="V12" s="13" t="str">
        <f t="shared" si="13"/>
        <v/>
      </c>
      <c r="W12" s="24">
        <f t="shared" si="14"/>
        <v>6.333333333333333</v>
      </c>
      <c r="X12" s="266">
        <f t="shared" si="12"/>
        <v>8</v>
      </c>
      <c r="Y12" s="271" t="s">
        <v>267</v>
      </c>
    </row>
    <row r="13" spans="1:25" x14ac:dyDescent="0.2">
      <c r="A13" s="199" t="s">
        <v>27</v>
      </c>
      <c r="B13" s="202">
        <v>15</v>
      </c>
      <c r="C13" s="221" t="s">
        <v>124</v>
      </c>
      <c r="D13" s="60">
        <v>1.68</v>
      </c>
      <c r="E13" s="61">
        <f t="shared" si="0"/>
        <v>1</v>
      </c>
      <c r="F13" s="62">
        <f t="shared" si="1"/>
        <v>1</v>
      </c>
      <c r="G13" s="62">
        <v>6.6</v>
      </c>
      <c r="H13" s="61">
        <f t="shared" si="2"/>
        <v>3</v>
      </c>
      <c r="I13" s="62">
        <f t="shared" si="3"/>
        <v>3</v>
      </c>
      <c r="J13" s="62">
        <v>21</v>
      </c>
      <c r="K13" s="61">
        <f t="shared" si="4"/>
        <v>2</v>
      </c>
      <c r="L13" s="63">
        <f t="shared" si="5"/>
        <v>2</v>
      </c>
      <c r="M13" s="62">
        <v>32</v>
      </c>
      <c r="N13" s="61">
        <f t="shared" si="6"/>
        <v>3</v>
      </c>
      <c r="O13" s="64">
        <f t="shared" si="7"/>
        <v>3</v>
      </c>
      <c r="P13" s="87">
        <v>6.5</v>
      </c>
      <c r="Q13" s="61">
        <f t="shared" si="8"/>
        <v>2</v>
      </c>
      <c r="R13" s="62">
        <f t="shared" si="9"/>
        <v>2</v>
      </c>
      <c r="S13" s="62" t="s">
        <v>208</v>
      </c>
      <c r="T13" s="65">
        <f t="shared" si="10"/>
        <v>3</v>
      </c>
      <c r="U13" s="66">
        <f t="shared" si="11"/>
        <v>3</v>
      </c>
      <c r="V13" s="67" t="str">
        <f t="shared" si="13"/>
        <v/>
      </c>
      <c r="W13" s="68">
        <f t="shared" si="14"/>
        <v>2.3333333333333335</v>
      </c>
      <c r="X13" s="310">
        <f t="shared" si="12"/>
        <v>2</v>
      </c>
      <c r="Y13" s="305" t="s">
        <v>272</v>
      </c>
    </row>
    <row r="14" spans="1:25" x14ac:dyDescent="0.2">
      <c r="A14" s="120" t="s">
        <v>26</v>
      </c>
      <c r="B14" s="148">
        <v>17</v>
      </c>
      <c r="C14" s="233" t="s">
        <v>126</v>
      </c>
      <c r="D14" s="22">
        <v>1.49</v>
      </c>
      <c r="E14" s="15">
        <f t="shared" si="0"/>
        <v>6</v>
      </c>
      <c r="F14" s="4">
        <f t="shared" si="1"/>
        <v>5</v>
      </c>
      <c r="G14" s="4">
        <v>5</v>
      </c>
      <c r="H14" s="15">
        <f t="shared" si="2"/>
        <v>9</v>
      </c>
      <c r="I14" s="4">
        <f t="shared" si="3"/>
        <v>9</v>
      </c>
      <c r="J14" s="4">
        <v>7</v>
      </c>
      <c r="K14" s="15">
        <f t="shared" si="4"/>
        <v>6</v>
      </c>
      <c r="L14" s="179">
        <f t="shared" si="5"/>
        <v>6</v>
      </c>
      <c r="M14" s="4">
        <v>28</v>
      </c>
      <c r="N14" s="15">
        <f t="shared" si="6"/>
        <v>7</v>
      </c>
      <c r="O14" s="19">
        <f t="shared" si="7"/>
        <v>7</v>
      </c>
      <c r="P14" s="41">
        <v>7.8</v>
      </c>
      <c r="Q14" s="15">
        <f t="shared" si="8"/>
        <v>10</v>
      </c>
      <c r="R14" s="4">
        <f t="shared" si="9"/>
        <v>10</v>
      </c>
      <c r="S14" s="4" t="s">
        <v>289</v>
      </c>
      <c r="T14" s="14">
        <f t="shared" si="10"/>
        <v>6</v>
      </c>
      <c r="U14" s="8">
        <f t="shared" si="11"/>
        <v>6</v>
      </c>
      <c r="V14" s="13" t="str">
        <f t="shared" si="13"/>
        <v/>
      </c>
      <c r="W14" s="24">
        <f t="shared" si="14"/>
        <v>7.166666666666667</v>
      </c>
      <c r="X14" s="266">
        <f t="shared" si="12"/>
        <v>9</v>
      </c>
      <c r="Y14" s="271" t="s">
        <v>271</v>
      </c>
    </row>
    <row r="15" spans="1:25" x14ac:dyDescent="0.2">
      <c r="A15" s="120" t="s">
        <v>26</v>
      </c>
      <c r="B15" s="148">
        <v>18</v>
      </c>
      <c r="C15" s="233" t="s">
        <v>127</v>
      </c>
      <c r="D15" s="22">
        <v>1.58</v>
      </c>
      <c r="E15" s="15">
        <f t="shared" si="0"/>
        <v>4</v>
      </c>
      <c r="F15" s="4">
        <f t="shared" si="1"/>
        <v>4</v>
      </c>
      <c r="G15" s="4">
        <v>5.8</v>
      </c>
      <c r="H15" s="15">
        <f t="shared" si="2"/>
        <v>6</v>
      </c>
      <c r="I15" s="4">
        <f t="shared" si="3"/>
        <v>6</v>
      </c>
      <c r="J15" s="4">
        <v>8</v>
      </c>
      <c r="K15" s="15">
        <f t="shared" si="4"/>
        <v>5</v>
      </c>
      <c r="L15" s="179">
        <f t="shared" si="5"/>
        <v>5</v>
      </c>
      <c r="M15" s="4">
        <v>32</v>
      </c>
      <c r="N15" s="15">
        <f t="shared" si="6"/>
        <v>3</v>
      </c>
      <c r="O15" s="19">
        <f t="shared" si="7"/>
        <v>3</v>
      </c>
      <c r="P15" s="41">
        <v>7.5</v>
      </c>
      <c r="Q15" s="15">
        <f t="shared" si="8"/>
        <v>9</v>
      </c>
      <c r="R15" s="4">
        <f t="shared" si="9"/>
        <v>9</v>
      </c>
      <c r="S15" s="4" t="s">
        <v>290</v>
      </c>
      <c r="T15" s="14">
        <f t="shared" si="10"/>
        <v>9</v>
      </c>
      <c r="U15" s="8">
        <f t="shared" si="11"/>
        <v>8</v>
      </c>
      <c r="V15" s="13" t="str">
        <f t="shared" si="13"/>
        <v/>
      </c>
      <c r="W15" s="24">
        <f t="shared" si="14"/>
        <v>5.833333333333333</v>
      </c>
      <c r="X15" s="266">
        <f t="shared" si="12"/>
        <v>5</v>
      </c>
      <c r="Y15" s="271" t="s">
        <v>269</v>
      </c>
    </row>
    <row r="16" spans="1:25" ht="15" x14ac:dyDescent="0.2">
      <c r="A16" s="120" t="s">
        <v>26</v>
      </c>
      <c r="B16" s="149">
        <v>19</v>
      </c>
      <c r="C16" s="193" t="s">
        <v>132</v>
      </c>
      <c r="D16" s="22">
        <v>1.47</v>
      </c>
      <c r="E16" s="15">
        <f t="shared" si="0"/>
        <v>8</v>
      </c>
      <c r="F16" s="4">
        <f t="shared" si="1"/>
        <v>7</v>
      </c>
      <c r="G16" s="4">
        <v>6.1</v>
      </c>
      <c r="H16" s="15">
        <f t="shared" si="2"/>
        <v>4</v>
      </c>
      <c r="I16" s="4">
        <f t="shared" si="3"/>
        <v>4</v>
      </c>
      <c r="J16" s="4">
        <v>1</v>
      </c>
      <c r="K16" s="15">
        <f t="shared" si="4"/>
        <v>8</v>
      </c>
      <c r="L16" s="256">
        <f t="shared" si="5"/>
        <v>7</v>
      </c>
      <c r="M16" s="4">
        <v>34</v>
      </c>
      <c r="N16" s="15">
        <f t="shared" si="6"/>
        <v>2</v>
      </c>
      <c r="O16" s="19">
        <f t="shared" si="7"/>
        <v>2</v>
      </c>
      <c r="P16" s="41">
        <v>7.1</v>
      </c>
      <c r="Q16" s="15">
        <f t="shared" si="8"/>
        <v>6</v>
      </c>
      <c r="R16" s="4">
        <f t="shared" si="9"/>
        <v>6</v>
      </c>
      <c r="S16" s="4" t="s">
        <v>291</v>
      </c>
      <c r="T16" s="14">
        <f t="shared" si="10"/>
        <v>7</v>
      </c>
      <c r="U16" s="8">
        <f t="shared" si="11"/>
        <v>7</v>
      </c>
      <c r="V16" s="13" t="str">
        <f t="shared" si="13"/>
        <v/>
      </c>
      <c r="W16" s="24">
        <f t="shared" si="14"/>
        <v>5.5</v>
      </c>
      <c r="X16" s="268">
        <f t="shared" si="12"/>
        <v>4</v>
      </c>
      <c r="Y16" s="272" t="s">
        <v>273</v>
      </c>
    </row>
    <row r="17" spans="1:25" x14ac:dyDescent="0.2">
      <c r="A17" s="130"/>
      <c r="B17" s="159"/>
      <c r="C17" s="188"/>
      <c r="D17" s="22"/>
      <c r="E17" s="15" t="str">
        <f t="shared" si="0"/>
        <v/>
      </c>
      <c r="F17" s="4" t="str">
        <f t="shared" si="1"/>
        <v/>
      </c>
      <c r="G17" s="4"/>
      <c r="H17" s="15" t="str">
        <f t="shared" si="2"/>
        <v/>
      </c>
      <c r="I17" s="4" t="str">
        <f t="shared" si="3"/>
        <v/>
      </c>
      <c r="J17" s="4"/>
      <c r="K17" s="15" t="str">
        <f t="shared" si="4"/>
        <v/>
      </c>
      <c r="L17" s="179" t="str">
        <f t="shared" si="5"/>
        <v/>
      </c>
      <c r="M17" s="4"/>
      <c r="N17" s="15" t="str">
        <f t="shared" si="6"/>
        <v/>
      </c>
      <c r="O17" s="19" t="str">
        <f t="shared" si="7"/>
        <v/>
      </c>
      <c r="P17" s="41"/>
      <c r="Q17" s="15" t="str">
        <f t="shared" si="8"/>
        <v/>
      </c>
      <c r="R17" s="4" t="str">
        <f t="shared" si="9"/>
        <v/>
      </c>
      <c r="S17" s="4"/>
      <c r="T17" s="14" t="str">
        <f t="shared" si="10"/>
        <v/>
      </c>
      <c r="U17" s="8" t="str">
        <f t="shared" si="11"/>
        <v/>
      </c>
      <c r="V17" s="13" t="str">
        <f t="shared" si="13"/>
        <v/>
      </c>
      <c r="W17" s="24" t="str">
        <f t="shared" si="14"/>
        <v/>
      </c>
      <c r="X17" s="79" t="str">
        <f t="shared" si="12"/>
        <v/>
      </c>
    </row>
    <row r="18" spans="1:25" x14ac:dyDescent="0.2">
      <c r="A18" s="130"/>
      <c r="B18" s="163"/>
      <c r="C18" s="182"/>
      <c r="D18" s="22"/>
      <c r="E18" s="15" t="str">
        <f t="shared" si="0"/>
        <v/>
      </c>
      <c r="F18" s="4" t="str">
        <f t="shared" si="1"/>
        <v/>
      </c>
      <c r="G18" s="4"/>
      <c r="H18" s="15" t="str">
        <f t="shared" si="2"/>
        <v/>
      </c>
      <c r="I18" s="4" t="str">
        <f t="shared" si="3"/>
        <v/>
      </c>
      <c r="J18" s="4"/>
      <c r="K18" s="15" t="str">
        <f t="shared" si="4"/>
        <v/>
      </c>
      <c r="L18" s="179" t="str">
        <f t="shared" si="5"/>
        <v/>
      </c>
      <c r="M18" s="4"/>
      <c r="N18" s="15" t="str">
        <f t="shared" si="6"/>
        <v/>
      </c>
      <c r="O18" s="19" t="str">
        <f t="shared" si="7"/>
        <v/>
      </c>
      <c r="P18" s="41"/>
      <c r="Q18" s="15" t="str">
        <f t="shared" si="8"/>
        <v/>
      </c>
      <c r="R18" s="4" t="str">
        <f t="shared" si="9"/>
        <v/>
      </c>
      <c r="S18" s="4"/>
      <c r="T18" s="14" t="str">
        <f t="shared" si="10"/>
        <v/>
      </c>
      <c r="U18" s="8" t="str">
        <f t="shared" si="11"/>
        <v/>
      </c>
      <c r="V18" s="13" t="str">
        <f t="shared" si="13"/>
        <v/>
      </c>
      <c r="W18" s="24" t="str">
        <f t="shared" si="14"/>
        <v/>
      </c>
      <c r="X18" s="79" t="str">
        <f t="shared" si="12"/>
        <v/>
      </c>
    </row>
    <row r="19" spans="1:25" x14ac:dyDescent="0.2">
      <c r="A19" s="103"/>
      <c r="B19" s="163"/>
      <c r="C19" s="182"/>
      <c r="D19" s="22"/>
      <c r="E19" s="15" t="str">
        <f t="shared" si="0"/>
        <v/>
      </c>
      <c r="F19" s="4" t="str">
        <f t="shared" si="1"/>
        <v/>
      </c>
      <c r="G19" s="4"/>
      <c r="H19" s="15" t="str">
        <f t="shared" si="2"/>
        <v/>
      </c>
      <c r="I19" s="4" t="str">
        <f t="shared" si="3"/>
        <v/>
      </c>
      <c r="J19" s="4"/>
      <c r="K19" s="15" t="str">
        <f t="shared" si="4"/>
        <v/>
      </c>
      <c r="L19" s="179" t="str">
        <f t="shared" si="5"/>
        <v/>
      </c>
      <c r="M19" s="4"/>
      <c r="N19" s="15" t="str">
        <f t="shared" si="6"/>
        <v/>
      </c>
      <c r="O19" s="19" t="str">
        <f t="shared" si="7"/>
        <v/>
      </c>
      <c r="P19" s="41"/>
      <c r="Q19" s="15" t="str">
        <f t="shared" si="8"/>
        <v/>
      </c>
      <c r="R19" s="4" t="str">
        <f t="shared" si="9"/>
        <v/>
      </c>
      <c r="S19" s="4"/>
      <c r="T19" s="14" t="str">
        <f t="shared" si="10"/>
        <v/>
      </c>
      <c r="U19" s="8" t="str">
        <f t="shared" si="11"/>
        <v/>
      </c>
      <c r="V19" s="13" t="str">
        <f t="shared" si="13"/>
        <v/>
      </c>
      <c r="W19" s="24" t="str">
        <f t="shared" si="14"/>
        <v/>
      </c>
      <c r="X19" s="79" t="str">
        <f t="shared" si="12"/>
        <v/>
      </c>
    </row>
    <row r="20" spans="1:25" x14ac:dyDescent="0.2">
      <c r="A20" s="103"/>
      <c r="B20" s="163"/>
      <c r="C20" s="188"/>
      <c r="D20" s="22"/>
      <c r="E20" s="15" t="str">
        <f t="shared" si="0"/>
        <v/>
      </c>
      <c r="F20" s="4" t="str">
        <f t="shared" si="1"/>
        <v/>
      </c>
      <c r="G20" s="4"/>
      <c r="H20" s="15" t="str">
        <f t="shared" si="2"/>
        <v/>
      </c>
      <c r="I20" s="4" t="str">
        <f t="shared" si="3"/>
        <v/>
      </c>
      <c r="J20" s="4"/>
      <c r="K20" s="15" t="str">
        <f t="shared" si="4"/>
        <v/>
      </c>
      <c r="L20" s="179" t="str">
        <f t="shared" si="5"/>
        <v/>
      </c>
      <c r="M20" s="4"/>
      <c r="N20" s="15" t="str">
        <f t="shared" si="6"/>
        <v/>
      </c>
      <c r="O20" s="19" t="str">
        <f t="shared" si="7"/>
        <v/>
      </c>
      <c r="P20" s="41"/>
      <c r="Q20" s="15" t="str">
        <f t="shared" si="8"/>
        <v/>
      </c>
      <c r="R20" s="4" t="str">
        <f t="shared" si="9"/>
        <v/>
      </c>
      <c r="S20" s="4"/>
      <c r="T20" s="14" t="str">
        <f t="shared" si="10"/>
        <v/>
      </c>
      <c r="U20" s="8" t="str">
        <f t="shared" si="11"/>
        <v/>
      </c>
      <c r="V20" s="13" t="str">
        <f t="shared" si="13"/>
        <v/>
      </c>
      <c r="W20" s="24" t="str">
        <f t="shared" si="14"/>
        <v/>
      </c>
      <c r="X20" s="79" t="str">
        <f t="shared" si="12"/>
        <v/>
      </c>
    </row>
    <row r="21" spans="1:25" x14ac:dyDescent="0.2">
      <c r="A21" s="103"/>
      <c r="B21" s="154"/>
      <c r="C21" s="186"/>
      <c r="D21" s="60"/>
      <c r="E21" s="61" t="str">
        <f t="shared" si="0"/>
        <v/>
      </c>
      <c r="F21" s="62" t="str">
        <f t="shared" si="1"/>
        <v/>
      </c>
      <c r="G21" s="62"/>
      <c r="H21" s="61" t="str">
        <f t="shared" si="2"/>
        <v/>
      </c>
      <c r="I21" s="62" t="str">
        <f t="shared" si="3"/>
        <v/>
      </c>
      <c r="J21" s="62"/>
      <c r="K21" s="61" t="str">
        <f t="shared" si="4"/>
        <v/>
      </c>
      <c r="L21" s="63" t="str">
        <f t="shared" si="5"/>
        <v/>
      </c>
      <c r="M21" s="62"/>
      <c r="N21" s="61" t="str">
        <f t="shared" si="6"/>
        <v/>
      </c>
      <c r="O21" s="64" t="str">
        <f t="shared" si="7"/>
        <v/>
      </c>
      <c r="P21" s="87"/>
      <c r="Q21" s="61" t="str">
        <f t="shared" si="8"/>
        <v/>
      </c>
      <c r="R21" s="62" t="str">
        <f t="shared" si="9"/>
        <v/>
      </c>
      <c r="S21" s="62"/>
      <c r="T21" s="65" t="str">
        <f t="shared" si="10"/>
        <v/>
      </c>
      <c r="U21" s="66" t="str">
        <f t="shared" si="11"/>
        <v/>
      </c>
      <c r="V21" s="67" t="str">
        <f t="shared" si="13"/>
        <v/>
      </c>
      <c r="W21" s="68" t="str">
        <f t="shared" si="14"/>
        <v/>
      </c>
      <c r="X21" s="27" t="str">
        <f t="shared" si="12"/>
        <v/>
      </c>
    </row>
    <row r="22" spans="1:25" x14ac:dyDescent="0.2">
      <c r="A22" s="103"/>
      <c r="B22" s="154"/>
      <c r="C22" s="177"/>
      <c r="D22" s="22"/>
      <c r="E22" s="15" t="str">
        <f t="shared" si="0"/>
        <v/>
      </c>
      <c r="F22" s="4" t="str">
        <f t="shared" si="1"/>
        <v/>
      </c>
      <c r="G22" s="4"/>
      <c r="H22" s="15" t="str">
        <f t="shared" si="2"/>
        <v/>
      </c>
      <c r="I22" s="4" t="str">
        <f t="shared" si="3"/>
        <v/>
      </c>
      <c r="J22" s="4"/>
      <c r="K22" s="15" t="str">
        <f t="shared" si="4"/>
        <v/>
      </c>
      <c r="L22" s="179" t="str">
        <f t="shared" si="5"/>
        <v/>
      </c>
      <c r="M22" s="4"/>
      <c r="N22" s="15" t="str">
        <f t="shared" si="6"/>
        <v/>
      </c>
      <c r="O22" s="19" t="str">
        <f t="shared" si="7"/>
        <v/>
      </c>
      <c r="P22" s="41"/>
      <c r="Q22" s="15" t="str">
        <f t="shared" si="8"/>
        <v/>
      </c>
      <c r="R22" s="4" t="str">
        <f t="shared" si="9"/>
        <v/>
      </c>
      <c r="S22" s="4"/>
      <c r="T22" s="14" t="str">
        <f t="shared" si="10"/>
        <v/>
      </c>
      <c r="U22" s="8" t="str">
        <f t="shared" si="11"/>
        <v/>
      </c>
      <c r="V22" s="13" t="str">
        <f t="shared" si="13"/>
        <v/>
      </c>
      <c r="W22" s="24" t="str">
        <f t="shared" si="14"/>
        <v/>
      </c>
      <c r="X22" s="79" t="str">
        <f t="shared" si="12"/>
        <v/>
      </c>
    </row>
    <row r="23" spans="1:25" x14ac:dyDescent="0.2">
      <c r="A23" s="103"/>
      <c r="B23" s="154"/>
      <c r="C23" s="184"/>
      <c r="D23" s="22"/>
      <c r="E23" s="15" t="str">
        <f t="shared" si="0"/>
        <v/>
      </c>
      <c r="F23" s="4" t="str">
        <f t="shared" si="1"/>
        <v/>
      </c>
      <c r="G23" s="4"/>
      <c r="H23" s="15" t="str">
        <f t="shared" si="2"/>
        <v/>
      </c>
      <c r="I23" s="4" t="str">
        <f t="shared" si="3"/>
        <v/>
      </c>
      <c r="J23" s="4"/>
      <c r="K23" s="15" t="str">
        <f t="shared" si="4"/>
        <v/>
      </c>
      <c r="L23" s="179" t="str">
        <f t="shared" si="5"/>
        <v/>
      </c>
      <c r="M23" s="4"/>
      <c r="N23" s="15" t="str">
        <f t="shared" si="6"/>
        <v/>
      </c>
      <c r="O23" s="19" t="str">
        <f t="shared" si="7"/>
        <v/>
      </c>
      <c r="P23" s="41"/>
      <c r="Q23" s="15" t="str">
        <f t="shared" si="8"/>
        <v/>
      </c>
      <c r="R23" s="4" t="str">
        <f t="shared" si="9"/>
        <v/>
      </c>
      <c r="S23" s="4"/>
      <c r="T23" s="14" t="str">
        <f t="shared" si="10"/>
        <v/>
      </c>
      <c r="U23" s="8" t="str">
        <f t="shared" si="11"/>
        <v/>
      </c>
      <c r="V23" s="13" t="str">
        <f t="shared" si="13"/>
        <v/>
      </c>
      <c r="W23" s="24" t="str">
        <f t="shared" si="14"/>
        <v/>
      </c>
      <c r="X23" s="79" t="str">
        <f t="shared" si="12"/>
        <v/>
      </c>
    </row>
    <row r="24" spans="1:25" x14ac:dyDescent="0.2">
      <c r="A24" s="103"/>
      <c r="B24" s="154"/>
      <c r="C24" s="182"/>
      <c r="D24" s="22"/>
      <c r="E24" s="15" t="str">
        <f t="shared" si="0"/>
        <v/>
      </c>
      <c r="F24" s="4" t="str">
        <f t="shared" si="1"/>
        <v/>
      </c>
      <c r="G24" s="4"/>
      <c r="H24" s="15" t="str">
        <f t="shared" si="2"/>
        <v/>
      </c>
      <c r="I24" s="4" t="str">
        <f t="shared" si="3"/>
        <v/>
      </c>
      <c r="J24" s="4"/>
      <c r="K24" s="15" t="str">
        <f t="shared" si="4"/>
        <v/>
      </c>
      <c r="L24" s="179" t="str">
        <f t="shared" si="5"/>
        <v/>
      </c>
      <c r="M24" s="4"/>
      <c r="N24" s="15" t="str">
        <f t="shared" si="6"/>
        <v/>
      </c>
      <c r="O24" s="19" t="str">
        <f t="shared" si="7"/>
        <v/>
      </c>
      <c r="P24" s="41"/>
      <c r="Q24" s="15" t="str">
        <f t="shared" si="8"/>
        <v/>
      </c>
      <c r="R24" s="4" t="str">
        <f t="shared" si="9"/>
        <v/>
      </c>
      <c r="S24" s="4"/>
      <c r="T24" s="14" t="str">
        <f t="shared" si="10"/>
        <v/>
      </c>
      <c r="U24" s="8" t="str">
        <f t="shared" si="11"/>
        <v/>
      </c>
      <c r="V24" s="13" t="str">
        <f t="shared" si="13"/>
        <v/>
      </c>
      <c r="W24" s="24" t="str">
        <f t="shared" si="14"/>
        <v/>
      </c>
      <c r="X24" s="79" t="str">
        <f t="shared" si="12"/>
        <v/>
      </c>
    </row>
    <row r="25" spans="1:25" x14ac:dyDescent="0.2">
      <c r="A25" s="127"/>
      <c r="B25" s="154"/>
      <c r="C25" s="182"/>
      <c r="D25" s="22"/>
      <c r="E25" s="15" t="str">
        <f t="shared" si="0"/>
        <v/>
      </c>
      <c r="F25" s="4" t="str">
        <f t="shared" si="1"/>
        <v/>
      </c>
      <c r="G25" s="4"/>
      <c r="H25" s="15" t="str">
        <f t="shared" si="2"/>
        <v/>
      </c>
      <c r="I25" s="4" t="str">
        <f t="shared" si="3"/>
        <v/>
      </c>
      <c r="J25" s="4"/>
      <c r="K25" s="15" t="str">
        <f t="shared" si="4"/>
        <v/>
      </c>
      <c r="L25" s="179" t="str">
        <f t="shared" si="5"/>
        <v/>
      </c>
      <c r="M25" s="4"/>
      <c r="N25" s="15" t="str">
        <f t="shared" si="6"/>
        <v/>
      </c>
      <c r="O25" s="19" t="str">
        <f t="shared" si="7"/>
        <v/>
      </c>
      <c r="P25" s="41"/>
      <c r="Q25" s="15" t="str">
        <f t="shared" si="8"/>
        <v/>
      </c>
      <c r="R25" s="4" t="str">
        <f t="shared" si="9"/>
        <v/>
      </c>
      <c r="S25" s="4"/>
      <c r="T25" s="14" t="str">
        <f t="shared" si="10"/>
        <v/>
      </c>
      <c r="U25" s="8" t="str">
        <f t="shared" si="11"/>
        <v/>
      </c>
      <c r="V25" s="13" t="str">
        <f t="shared" si="13"/>
        <v/>
      </c>
      <c r="W25" s="24" t="str">
        <f t="shared" si="14"/>
        <v/>
      </c>
      <c r="X25" s="79" t="str">
        <f t="shared" si="12"/>
        <v/>
      </c>
    </row>
    <row r="26" spans="1:25" ht="15" x14ac:dyDescent="0.25">
      <c r="A26" s="103"/>
      <c r="B26" s="154"/>
      <c r="C26" s="183"/>
      <c r="D26" s="22"/>
      <c r="E26" s="15" t="str">
        <f t="shared" si="0"/>
        <v/>
      </c>
      <c r="F26" s="4" t="str">
        <f t="shared" si="1"/>
        <v/>
      </c>
      <c r="G26" s="4"/>
      <c r="H26" s="15" t="str">
        <f t="shared" si="2"/>
        <v/>
      </c>
      <c r="I26" s="4" t="str">
        <f t="shared" si="3"/>
        <v/>
      </c>
      <c r="J26" s="4"/>
      <c r="K26" s="15" t="str">
        <f t="shared" si="4"/>
        <v/>
      </c>
      <c r="L26" s="179" t="str">
        <f t="shared" si="5"/>
        <v/>
      </c>
      <c r="M26" s="4"/>
      <c r="N26" s="15" t="str">
        <f t="shared" si="6"/>
        <v/>
      </c>
      <c r="O26" s="19" t="str">
        <f t="shared" si="7"/>
        <v/>
      </c>
      <c r="P26" s="41"/>
      <c r="Q26" s="15" t="str">
        <f t="shared" si="8"/>
        <v/>
      </c>
      <c r="R26" s="4" t="str">
        <f t="shared" si="9"/>
        <v/>
      </c>
      <c r="S26" s="4"/>
      <c r="T26" s="14" t="str">
        <f t="shared" si="10"/>
        <v/>
      </c>
      <c r="U26" s="8" t="str">
        <f t="shared" si="11"/>
        <v/>
      </c>
      <c r="V26" s="13" t="str">
        <f t="shared" si="13"/>
        <v/>
      </c>
      <c r="W26" s="24" t="str">
        <f t="shared" si="14"/>
        <v/>
      </c>
      <c r="X26" s="79" t="str">
        <f t="shared" si="12"/>
        <v/>
      </c>
    </row>
    <row r="27" spans="1:25" ht="15" x14ac:dyDescent="0.25">
      <c r="A27" s="103"/>
      <c r="B27" s="158"/>
      <c r="C27" s="183"/>
      <c r="D27" s="60"/>
      <c r="E27" s="61" t="str">
        <f t="shared" si="0"/>
        <v/>
      </c>
      <c r="F27" s="62" t="str">
        <f t="shared" si="1"/>
        <v/>
      </c>
      <c r="G27" s="62"/>
      <c r="H27" s="61" t="str">
        <f t="shared" si="2"/>
        <v/>
      </c>
      <c r="I27" s="62" t="str">
        <f t="shared" si="3"/>
        <v/>
      </c>
      <c r="J27" s="62"/>
      <c r="K27" s="61" t="str">
        <f t="shared" si="4"/>
        <v/>
      </c>
      <c r="L27" s="63" t="str">
        <f t="shared" si="5"/>
        <v/>
      </c>
      <c r="M27" s="62"/>
      <c r="N27" s="61" t="str">
        <f t="shared" si="6"/>
        <v/>
      </c>
      <c r="O27" s="64" t="str">
        <f t="shared" si="7"/>
        <v/>
      </c>
      <c r="P27" s="87"/>
      <c r="Q27" s="61" t="str">
        <f t="shared" si="8"/>
        <v/>
      </c>
      <c r="R27" s="62" t="str">
        <f t="shared" si="9"/>
        <v/>
      </c>
      <c r="S27" s="62"/>
      <c r="T27" s="65" t="str">
        <f t="shared" si="10"/>
        <v/>
      </c>
      <c r="U27" s="66" t="str">
        <f t="shared" si="11"/>
        <v/>
      </c>
      <c r="V27" s="67" t="str">
        <f t="shared" si="13"/>
        <v/>
      </c>
      <c r="W27" s="68" t="str">
        <f t="shared" si="14"/>
        <v/>
      </c>
      <c r="X27" s="27" t="str">
        <f t="shared" si="12"/>
        <v/>
      </c>
    </row>
    <row r="28" spans="1:25" x14ac:dyDescent="0.2">
      <c r="A28" s="103"/>
      <c r="B28" s="159"/>
      <c r="C28" s="187"/>
      <c r="D28" s="22"/>
      <c r="E28" s="15" t="str">
        <f t="shared" si="0"/>
        <v/>
      </c>
      <c r="F28" s="4" t="str">
        <f t="shared" si="1"/>
        <v/>
      </c>
      <c r="G28" s="4"/>
      <c r="H28" s="15" t="str">
        <f t="shared" si="2"/>
        <v/>
      </c>
      <c r="I28" s="4" t="str">
        <f t="shared" si="3"/>
        <v/>
      </c>
      <c r="J28" s="4"/>
      <c r="K28" s="15" t="str">
        <f t="shared" si="4"/>
        <v/>
      </c>
      <c r="L28" s="179" t="str">
        <f t="shared" si="5"/>
        <v/>
      </c>
      <c r="M28" s="4"/>
      <c r="N28" s="15" t="str">
        <f t="shared" si="6"/>
        <v/>
      </c>
      <c r="O28" s="19" t="str">
        <f t="shared" si="7"/>
        <v/>
      </c>
      <c r="P28" s="41"/>
      <c r="Q28" s="15" t="str">
        <f t="shared" si="8"/>
        <v/>
      </c>
      <c r="R28" s="4" t="str">
        <f t="shared" si="9"/>
        <v/>
      </c>
      <c r="S28" s="4"/>
      <c r="T28" s="14" t="str">
        <f t="shared" si="10"/>
        <v/>
      </c>
      <c r="U28" s="8" t="str">
        <f t="shared" si="11"/>
        <v/>
      </c>
      <c r="V28" s="13" t="str">
        <f t="shared" si="13"/>
        <v/>
      </c>
      <c r="W28" s="24" t="str">
        <f t="shared" si="14"/>
        <v/>
      </c>
      <c r="X28" s="79" t="str">
        <f t="shared" si="12"/>
        <v/>
      </c>
    </row>
    <row r="29" spans="1:25" ht="15.75" x14ac:dyDescent="0.25">
      <c r="A29" s="103"/>
      <c r="B29" s="160"/>
      <c r="C29" s="189"/>
      <c r="D29" s="60"/>
      <c r="E29" s="61" t="str">
        <f t="shared" si="0"/>
        <v/>
      </c>
      <c r="F29" s="62" t="str">
        <f t="shared" si="1"/>
        <v/>
      </c>
      <c r="G29" s="62"/>
      <c r="H29" s="61" t="str">
        <f t="shared" si="2"/>
        <v/>
      </c>
      <c r="I29" s="62" t="str">
        <f t="shared" si="3"/>
        <v/>
      </c>
      <c r="J29" s="62"/>
      <c r="K29" s="61" t="str">
        <f t="shared" si="4"/>
        <v/>
      </c>
      <c r="L29" s="63" t="str">
        <f t="shared" si="5"/>
        <v/>
      </c>
      <c r="M29" s="62"/>
      <c r="N29" s="61" t="str">
        <f t="shared" si="6"/>
        <v/>
      </c>
      <c r="O29" s="64" t="str">
        <f t="shared" si="7"/>
        <v/>
      </c>
      <c r="P29" s="87"/>
      <c r="Q29" s="61" t="str">
        <f t="shared" si="8"/>
        <v/>
      </c>
      <c r="R29" s="62" t="str">
        <f t="shared" si="9"/>
        <v/>
      </c>
      <c r="S29" s="62"/>
      <c r="T29" s="65" t="str">
        <f t="shared" si="10"/>
        <v/>
      </c>
      <c r="U29" s="66" t="str">
        <f t="shared" si="11"/>
        <v/>
      </c>
      <c r="V29" s="67" t="str">
        <f t="shared" si="13"/>
        <v/>
      </c>
      <c r="W29" s="68" t="str">
        <f t="shared" si="14"/>
        <v/>
      </c>
      <c r="X29" s="27" t="str">
        <f t="shared" si="12"/>
        <v/>
      </c>
      <c r="Y29" s="93"/>
    </row>
    <row r="30" spans="1:25" ht="15.75" x14ac:dyDescent="0.25">
      <c r="A30" s="103"/>
      <c r="B30" s="160"/>
      <c r="C30" s="189"/>
      <c r="D30" s="22"/>
      <c r="E30" s="15" t="str">
        <f t="shared" si="0"/>
        <v/>
      </c>
      <c r="F30" s="4" t="str">
        <f t="shared" si="1"/>
        <v/>
      </c>
      <c r="G30" s="4"/>
      <c r="H30" s="15" t="str">
        <f t="shared" si="2"/>
        <v/>
      </c>
      <c r="I30" s="4" t="str">
        <f t="shared" si="3"/>
        <v/>
      </c>
      <c r="J30" s="4"/>
      <c r="K30" s="15" t="str">
        <f t="shared" si="4"/>
        <v/>
      </c>
      <c r="L30" s="179" t="str">
        <f t="shared" si="5"/>
        <v/>
      </c>
      <c r="M30" s="4"/>
      <c r="N30" s="15" t="str">
        <f t="shared" si="6"/>
        <v/>
      </c>
      <c r="O30" s="19" t="str">
        <f t="shared" si="7"/>
        <v/>
      </c>
      <c r="P30" s="41"/>
      <c r="Q30" s="15" t="str">
        <f t="shared" si="8"/>
        <v/>
      </c>
      <c r="R30" s="4" t="str">
        <f t="shared" si="9"/>
        <v/>
      </c>
      <c r="S30" s="4"/>
      <c r="T30" s="14" t="str">
        <f t="shared" si="10"/>
        <v/>
      </c>
      <c r="U30" s="8" t="str">
        <f t="shared" si="11"/>
        <v/>
      </c>
      <c r="V30" s="13" t="str">
        <f t="shared" si="13"/>
        <v/>
      </c>
      <c r="W30" s="24" t="str">
        <f t="shared" si="14"/>
        <v/>
      </c>
      <c r="X30" s="79" t="str">
        <f t="shared" si="12"/>
        <v/>
      </c>
    </row>
    <row r="31" spans="1:25" ht="15.75" x14ac:dyDescent="0.25">
      <c r="A31" s="103"/>
      <c r="B31" s="161"/>
      <c r="C31" s="189"/>
      <c r="D31" s="60"/>
      <c r="E31" s="61" t="str">
        <f t="shared" si="0"/>
        <v/>
      </c>
      <c r="F31" s="62" t="str">
        <f t="shared" si="1"/>
        <v/>
      </c>
      <c r="G31" s="62"/>
      <c r="H31" s="61" t="str">
        <f t="shared" si="2"/>
        <v/>
      </c>
      <c r="I31" s="62" t="str">
        <f t="shared" si="3"/>
        <v/>
      </c>
      <c r="J31" s="62"/>
      <c r="K31" s="61" t="str">
        <f t="shared" si="4"/>
        <v/>
      </c>
      <c r="L31" s="63" t="str">
        <f t="shared" si="5"/>
        <v/>
      </c>
      <c r="M31" s="62"/>
      <c r="N31" s="61" t="str">
        <f t="shared" si="6"/>
        <v/>
      </c>
      <c r="O31" s="64" t="str">
        <f t="shared" si="7"/>
        <v/>
      </c>
      <c r="P31" s="87"/>
      <c r="Q31" s="61" t="str">
        <f t="shared" si="8"/>
        <v/>
      </c>
      <c r="R31" s="62" t="str">
        <f t="shared" si="9"/>
        <v/>
      </c>
      <c r="S31" s="62"/>
      <c r="T31" s="65" t="str">
        <f t="shared" si="10"/>
        <v/>
      </c>
      <c r="U31" s="66" t="str">
        <f t="shared" si="11"/>
        <v/>
      </c>
      <c r="V31" s="67" t="str">
        <f t="shared" si="13"/>
        <v/>
      </c>
      <c r="W31" s="68" t="str">
        <f t="shared" si="14"/>
        <v/>
      </c>
      <c r="X31" s="27" t="str">
        <f t="shared" si="12"/>
        <v/>
      </c>
    </row>
    <row r="32" spans="1:25" ht="15.75" x14ac:dyDescent="0.25">
      <c r="A32" s="103"/>
      <c r="B32" s="159"/>
      <c r="C32" s="189"/>
      <c r="D32" s="22"/>
      <c r="E32" s="15" t="str">
        <f t="shared" si="0"/>
        <v/>
      </c>
      <c r="F32" s="4" t="str">
        <f t="shared" si="1"/>
        <v/>
      </c>
      <c r="G32" s="4"/>
      <c r="H32" s="15" t="str">
        <f t="shared" si="2"/>
        <v/>
      </c>
      <c r="I32" s="4" t="str">
        <f t="shared" si="3"/>
        <v/>
      </c>
      <c r="J32" s="4"/>
      <c r="K32" s="15" t="str">
        <f t="shared" si="4"/>
        <v/>
      </c>
      <c r="L32" s="179" t="str">
        <f t="shared" si="5"/>
        <v/>
      </c>
      <c r="M32" s="4"/>
      <c r="N32" s="15" t="str">
        <f t="shared" si="6"/>
        <v/>
      </c>
      <c r="O32" s="19" t="str">
        <f t="shared" si="7"/>
        <v/>
      </c>
      <c r="P32" s="41"/>
      <c r="Q32" s="15" t="str">
        <f t="shared" si="8"/>
        <v/>
      </c>
      <c r="R32" s="4" t="str">
        <f t="shared" si="9"/>
        <v/>
      </c>
      <c r="S32" s="4"/>
      <c r="T32" s="14" t="str">
        <f t="shared" si="10"/>
        <v/>
      </c>
      <c r="U32" s="8" t="str">
        <f t="shared" si="11"/>
        <v/>
      </c>
      <c r="V32" s="13" t="str">
        <f t="shared" si="13"/>
        <v/>
      </c>
      <c r="W32" s="24" t="str">
        <f t="shared" si="14"/>
        <v/>
      </c>
      <c r="X32" s="79" t="str">
        <f t="shared" si="12"/>
        <v/>
      </c>
    </row>
    <row r="33" spans="1:24" ht="15.75" x14ac:dyDescent="0.25">
      <c r="A33" s="103"/>
      <c r="B33" s="160"/>
      <c r="C33" s="185"/>
      <c r="D33" s="22"/>
      <c r="E33" s="15" t="str">
        <f t="shared" si="0"/>
        <v/>
      </c>
      <c r="F33" s="4" t="str">
        <f t="shared" si="1"/>
        <v/>
      </c>
      <c r="G33" s="4"/>
      <c r="H33" s="15" t="str">
        <f t="shared" si="2"/>
        <v/>
      </c>
      <c r="I33" s="4" t="str">
        <f t="shared" si="3"/>
        <v/>
      </c>
      <c r="J33" s="4"/>
      <c r="K33" s="15" t="str">
        <f t="shared" si="4"/>
        <v/>
      </c>
      <c r="L33" s="179" t="str">
        <f t="shared" si="5"/>
        <v/>
      </c>
      <c r="M33" s="4"/>
      <c r="N33" s="15" t="str">
        <f t="shared" si="6"/>
        <v/>
      </c>
      <c r="O33" s="19" t="str">
        <f t="shared" si="7"/>
        <v/>
      </c>
      <c r="P33" s="41"/>
      <c r="Q33" s="15" t="str">
        <f t="shared" si="8"/>
        <v/>
      </c>
      <c r="R33" s="4" t="str">
        <f t="shared" si="9"/>
        <v/>
      </c>
      <c r="S33" s="4"/>
      <c r="T33" s="14" t="str">
        <f t="shared" si="10"/>
        <v/>
      </c>
      <c r="U33" s="8" t="str">
        <f t="shared" si="11"/>
        <v/>
      </c>
      <c r="V33" s="13" t="str">
        <f t="shared" si="13"/>
        <v/>
      </c>
      <c r="W33" s="24" t="str">
        <f t="shared" si="14"/>
        <v/>
      </c>
      <c r="X33" s="79" t="str">
        <f t="shared" si="12"/>
        <v/>
      </c>
    </row>
    <row r="34" spans="1:24" x14ac:dyDescent="0.2">
      <c r="A34" s="103"/>
      <c r="B34" s="161"/>
      <c r="C34" s="54"/>
      <c r="D34" s="22"/>
      <c r="E34" s="15" t="str">
        <f t="shared" si="0"/>
        <v/>
      </c>
      <c r="F34" s="4" t="str">
        <f t="shared" si="1"/>
        <v/>
      </c>
      <c r="G34" s="4"/>
      <c r="H34" s="15" t="str">
        <f t="shared" si="2"/>
        <v/>
      </c>
      <c r="I34" s="4" t="str">
        <f t="shared" si="3"/>
        <v/>
      </c>
      <c r="J34" s="4"/>
      <c r="K34" s="15" t="str">
        <f t="shared" si="4"/>
        <v/>
      </c>
      <c r="L34" s="179" t="str">
        <f t="shared" si="5"/>
        <v/>
      </c>
      <c r="M34" s="4"/>
      <c r="N34" s="15" t="str">
        <f t="shared" si="6"/>
        <v/>
      </c>
      <c r="O34" s="19" t="str">
        <f t="shared" si="7"/>
        <v/>
      </c>
      <c r="P34" s="41"/>
      <c r="Q34" s="15" t="str">
        <f t="shared" si="8"/>
        <v/>
      </c>
      <c r="R34" s="4" t="str">
        <f t="shared" si="9"/>
        <v/>
      </c>
      <c r="S34" s="4"/>
      <c r="T34" s="14" t="str">
        <f t="shared" si="10"/>
        <v/>
      </c>
      <c r="U34" s="8" t="str">
        <f t="shared" si="11"/>
        <v/>
      </c>
      <c r="V34" s="13" t="str">
        <f t="shared" si="13"/>
        <v/>
      </c>
      <c r="W34" s="24" t="str">
        <f t="shared" si="14"/>
        <v/>
      </c>
      <c r="X34" s="27" t="str">
        <f t="shared" si="12"/>
        <v/>
      </c>
    </row>
    <row r="35" spans="1:24" x14ac:dyDescent="0.2">
      <c r="A35" s="103"/>
      <c r="B35" s="159"/>
      <c r="C35" s="54"/>
      <c r="D35" s="22"/>
      <c r="E35" s="15" t="str">
        <f t="shared" si="0"/>
        <v/>
      </c>
      <c r="F35" s="4" t="str">
        <f t="shared" si="1"/>
        <v/>
      </c>
      <c r="G35" s="4"/>
      <c r="H35" s="15" t="str">
        <f t="shared" si="2"/>
        <v/>
      </c>
      <c r="I35" s="4" t="str">
        <f t="shared" si="3"/>
        <v/>
      </c>
      <c r="J35" s="4"/>
      <c r="K35" s="15" t="str">
        <f t="shared" si="4"/>
        <v/>
      </c>
      <c r="L35" s="179" t="str">
        <f t="shared" si="5"/>
        <v/>
      </c>
      <c r="M35" s="4"/>
      <c r="N35" s="15" t="str">
        <f t="shared" si="6"/>
        <v/>
      </c>
      <c r="O35" s="19" t="str">
        <f t="shared" si="7"/>
        <v/>
      </c>
      <c r="P35" s="41"/>
      <c r="Q35" s="15" t="str">
        <f t="shared" si="8"/>
        <v/>
      </c>
      <c r="R35" s="4" t="str">
        <f t="shared" si="9"/>
        <v/>
      </c>
      <c r="S35" s="4"/>
      <c r="T35" s="14" t="str">
        <f t="shared" si="10"/>
        <v/>
      </c>
      <c r="U35" s="8" t="str">
        <f t="shared" si="11"/>
        <v/>
      </c>
      <c r="V35" s="13" t="str">
        <f t="shared" si="13"/>
        <v/>
      </c>
      <c r="W35" s="24" t="str">
        <f t="shared" si="14"/>
        <v/>
      </c>
      <c r="X35" s="27" t="str">
        <f t="shared" si="12"/>
        <v/>
      </c>
    </row>
    <row r="36" spans="1:24" x14ac:dyDescent="0.2">
      <c r="A36" s="103"/>
      <c r="B36" s="159"/>
      <c r="C36" s="54"/>
      <c r="D36" s="60"/>
      <c r="E36" s="61" t="str">
        <f t="shared" si="0"/>
        <v/>
      </c>
      <c r="F36" s="62" t="str">
        <f t="shared" si="1"/>
        <v/>
      </c>
      <c r="G36" s="62"/>
      <c r="H36" s="61" t="str">
        <f t="shared" si="2"/>
        <v/>
      </c>
      <c r="I36" s="62" t="str">
        <f t="shared" si="3"/>
        <v/>
      </c>
      <c r="J36" s="62"/>
      <c r="K36" s="61" t="str">
        <f t="shared" si="4"/>
        <v/>
      </c>
      <c r="L36" s="63" t="str">
        <f t="shared" si="5"/>
        <v/>
      </c>
      <c r="M36" s="62"/>
      <c r="N36" s="61" t="str">
        <f t="shared" si="6"/>
        <v/>
      </c>
      <c r="O36" s="64" t="str">
        <f t="shared" si="7"/>
        <v/>
      </c>
      <c r="P36" s="87"/>
      <c r="Q36" s="61" t="str">
        <f t="shared" si="8"/>
        <v/>
      </c>
      <c r="R36" s="62" t="str">
        <f t="shared" si="9"/>
        <v/>
      </c>
      <c r="S36" s="62"/>
      <c r="T36" s="65" t="str">
        <f t="shared" si="10"/>
        <v/>
      </c>
      <c r="U36" s="66" t="str">
        <f t="shared" si="11"/>
        <v/>
      </c>
      <c r="V36" s="67" t="str">
        <f t="shared" si="13"/>
        <v/>
      </c>
      <c r="W36" s="68" t="str">
        <f t="shared" si="14"/>
        <v/>
      </c>
      <c r="X36" s="27" t="str">
        <f t="shared" si="12"/>
        <v/>
      </c>
    </row>
    <row r="37" spans="1:24" x14ac:dyDescent="0.2">
      <c r="A37" s="103"/>
      <c r="B37" s="159"/>
      <c r="C37" s="54"/>
      <c r="D37" s="60"/>
      <c r="E37" s="61" t="str">
        <f t="shared" si="0"/>
        <v/>
      </c>
      <c r="F37" s="62" t="str">
        <f t="shared" si="1"/>
        <v/>
      </c>
      <c r="G37" s="62"/>
      <c r="H37" s="61" t="str">
        <f t="shared" si="2"/>
        <v/>
      </c>
      <c r="I37" s="62" t="str">
        <f t="shared" si="3"/>
        <v/>
      </c>
      <c r="J37" s="62"/>
      <c r="K37" s="61" t="str">
        <f t="shared" si="4"/>
        <v/>
      </c>
      <c r="L37" s="63" t="str">
        <f t="shared" si="5"/>
        <v/>
      </c>
      <c r="M37" s="62"/>
      <c r="N37" s="61" t="str">
        <f t="shared" si="6"/>
        <v/>
      </c>
      <c r="O37" s="64" t="str">
        <f t="shared" si="7"/>
        <v/>
      </c>
      <c r="P37" s="87"/>
      <c r="Q37" s="61" t="str">
        <f t="shared" si="8"/>
        <v/>
      </c>
      <c r="R37" s="62" t="str">
        <f t="shared" si="9"/>
        <v/>
      </c>
      <c r="S37" s="62"/>
      <c r="T37" s="65" t="str">
        <f t="shared" si="10"/>
        <v/>
      </c>
      <c r="U37" s="66" t="str">
        <f t="shared" si="11"/>
        <v/>
      </c>
      <c r="V37" s="67" t="str">
        <f t="shared" si="13"/>
        <v/>
      </c>
      <c r="W37" s="68" t="str">
        <f t="shared" si="14"/>
        <v/>
      </c>
      <c r="X37" s="27" t="str">
        <f t="shared" si="12"/>
        <v/>
      </c>
    </row>
    <row r="38" spans="1:24" x14ac:dyDescent="0.2">
      <c r="A38" s="103"/>
      <c r="B38" s="162"/>
      <c r="C38" s="54"/>
      <c r="D38" s="60"/>
      <c r="E38" s="61" t="str">
        <f t="shared" ref="E38:E69" si="15">IF(D38="nav","nav",IF(D38="","",COUNTIF(D$6:D$43,"&gt;"&amp;D38)+1))</f>
        <v/>
      </c>
      <c r="F38" s="62" t="str">
        <f t="shared" ref="F38:F70" si="16">IF(OR(V38="nav"),"nav",IF(D38="","",COUNTIFS(D$6:D$27,"&gt;"&amp;D38,V$6:V$27,"&lt;&gt;nav")+1))</f>
        <v/>
      </c>
      <c r="G38" s="62"/>
      <c r="H38" s="61" t="str">
        <f t="shared" ref="H38:H69" si="17">IF(G38="nav","nav",IF(G38="","",COUNTIF(G$6:G$43,"&gt;"&amp;G38)+1))</f>
        <v/>
      </c>
      <c r="I38" s="62" t="str">
        <f t="shared" ref="I38:I70" si="18">IF(OR(V38="nav"),"nav",IF(G38="","",COUNTIFS(G$6:G$27,"&gt;"&amp;G38,V$6:V$27,"&lt;&gt;nav")+1))</f>
        <v/>
      </c>
      <c r="J38" s="62"/>
      <c r="K38" s="61" t="str">
        <f t="shared" ref="K38:K69" si="19">IF(J38="nav","nav",IF(J38="","",COUNTIF(J$6:J$43,"&gt;"&amp;J38)+1))</f>
        <v/>
      </c>
      <c r="L38" s="63" t="str">
        <f t="shared" ref="L38:L70" si="20">IF(OR(V38="nav"),"nav",IF(J38="","",COUNTIFS(J$6:J$27,"&gt;"&amp;J38,V$6:V$27,"&lt;&gt;nav")+1))</f>
        <v/>
      </c>
      <c r="M38" s="62"/>
      <c r="N38" s="61" t="str">
        <f t="shared" ref="N38:N69" si="21">IF(M38="nav","nav",IF(M38="","",COUNTIF(M$6:M$43,"&gt;"&amp;M38)+1))</f>
        <v/>
      </c>
      <c r="O38" s="64" t="str">
        <f t="shared" ref="O38:O70" si="22">IF(OR(V38="nav"),"nav",IF(M38="","",COUNTIFS(M$6:M$27,"&gt;"&amp;M38,V$6:V$27,"&lt;&gt;nav")+1))</f>
        <v/>
      </c>
      <c r="P38" s="87"/>
      <c r="Q38" s="61" t="str">
        <f t="shared" ref="Q38:Q69" si="23">IF(P38="nav","nav",IF(P38="","",COUNTIF(P$6:P$43,"&lt;"&amp;P38)+1))</f>
        <v/>
      </c>
      <c r="R38" s="62" t="str">
        <f t="shared" ref="R38:R70" si="24">IF(OR(V38="nav"),"nav",IF(P38="","",COUNTIFS(P$6:P$27,"&lt;"&amp;P38,V$6:V$27,"&lt;&gt;nav")+1))</f>
        <v/>
      </c>
      <c r="S38" s="62"/>
      <c r="T38" s="65" t="str">
        <f t="shared" ref="T38:T69" si="25">IF(S38="nav","nav",IF(S38="","",COUNTIF(S$6:S$43,"&lt;"&amp;S38)+1))</f>
        <v/>
      </c>
      <c r="U38" s="66" t="str">
        <f t="shared" ref="U38:U69" si="26">IF(OR(V38="nav"),"nav",IF(S38="","",COUNTIFS(S$6:S$27,"&lt;"&amp;S38,V$6:V$27,"&lt;&gt;nav")+1))</f>
        <v/>
      </c>
      <c r="V38" s="67" t="str">
        <f t="shared" si="13"/>
        <v/>
      </c>
      <c r="W38" s="68" t="str">
        <f t="shared" si="14"/>
        <v/>
      </c>
      <c r="X38" s="27" t="str">
        <f t="shared" ref="X38:X69" si="27">IF(OR(W38="",W38="nav"),"",COUNTIF(W$6:W$43,"&lt;"&amp;W38)+1)</f>
        <v/>
      </c>
    </row>
    <row r="39" spans="1:24" x14ac:dyDescent="0.2">
      <c r="A39" s="103"/>
      <c r="B39" s="162"/>
      <c r="C39" s="54"/>
      <c r="D39" s="60"/>
      <c r="E39" s="61" t="str">
        <f t="shared" si="15"/>
        <v/>
      </c>
      <c r="F39" s="62" t="str">
        <f t="shared" si="16"/>
        <v/>
      </c>
      <c r="G39" s="62"/>
      <c r="H39" s="61" t="str">
        <f t="shared" si="17"/>
        <v/>
      </c>
      <c r="I39" s="62" t="str">
        <f t="shared" si="18"/>
        <v/>
      </c>
      <c r="J39" s="62"/>
      <c r="K39" s="61" t="str">
        <f t="shared" si="19"/>
        <v/>
      </c>
      <c r="L39" s="63" t="str">
        <f t="shared" si="20"/>
        <v/>
      </c>
      <c r="M39" s="62"/>
      <c r="N39" s="61" t="str">
        <f t="shared" si="21"/>
        <v/>
      </c>
      <c r="O39" s="64" t="str">
        <f t="shared" si="22"/>
        <v/>
      </c>
      <c r="P39" s="87"/>
      <c r="Q39" s="61" t="str">
        <f t="shared" si="23"/>
        <v/>
      </c>
      <c r="R39" s="62" t="str">
        <f t="shared" si="24"/>
        <v/>
      </c>
      <c r="S39" s="62"/>
      <c r="T39" s="65" t="str">
        <f t="shared" si="25"/>
        <v/>
      </c>
      <c r="U39" s="66" t="str">
        <f t="shared" si="26"/>
        <v/>
      </c>
      <c r="V39" s="67" t="str">
        <f t="shared" si="13"/>
        <v/>
      </c>
      <c r="W39" s="68" t="str">
        <f t="shared" si="14"/>
        <v/>
      </c>
      <c r="X39" s="27" t="str">
        <f t="shared" si="27"/>
        <v/>
      </c>
    </row>
    <row r="40" spans="1:24" x14ac:dyDescent="0.2">
      <c r="A40" s="103"/>
      <c r="B40" s="162"/>
      <c r="C40" s="54"/>
      <c r="D40" s="60"/>
      <c r="E40" s="61" t="str">
        <f t="shared" si="15"/>
        <v/>
      </c>
      <c r="F40" s="62" t="str">
        <f t="shared" si="16"/>
        <v/>
      </c>
      <c r="G40" s="62"/>
      <c r="H40" s="61" t="str">
        <f t="shared" si="17"/>
        <v/>
      </c>
      <c r="I40" s="62" t="str">
        <f t="shared" si="18"/>
        <v/>
      </c>
      <c r="J40" s="62"/>
      <c r="K40" s="61" t="str">
        <f t="shared" si="19"/>
        <v/>
      </c>
      <c r="L40" s="63" t="str">
        <f t="shared" si="20"/>
        <v/>
      </c>
      <c r="M40" s="62"/>
      <c r="N40" s="61" t="str">
        <f t="shared" si="21"/>
        <v/>
      </c>
      <c r="O40" s="64" t="str">
        <f t="shared" si="22"/>
        <v/>
      </c>
      <c r="P40" s="87"/>
      <c r="Q40" s="61" t="str">
        <f t="shared" si="23"/>
        <v/>
      </c>
      <c r="R40" s="62" t="str">
        <f t="shared" si="24"/>
        <v/>
      </c>
      <c r="S40" s="62"/>
      <c r="T40" s="65" t="str">
        <f t="shared" si="25"/>
        <v/>
      </c>
      <c r="U40" s="66" t="str">
        <f t="shared" si="26"/>
        <v/>
      </c>
      <c r="V40" s="67" t="str">
        <f t="shared" si="13"/>
        <v/>
      </c>
      <c r="W40" s="68" t="str">
        <f t="shared" si="14"/>
        <v/>
      </c>
      <c r="X40" s="27" t="str">
        <f t="shared" si="27"/>
        <v/>
      </c>
    </row>
    <row r="41" spans="1:24" x14ac:dyDescent="0.2">
      <c r="A41" s="103"/>
      <c r="B41" s="162"/>
      <c r="C41" s="54"/>
      <c r="D41" s="60"/>
      <c r="E41" s="61" t="str">
        <f t="shared" si="15"/>
        <v/>
      </c>
      <c r="F41" s="62" t="str">
        <f t="shared" si="16"/>
        <v/>
      </c>
      <c r="G41" s="62"/>
      <c r="H41" s="61" t="str">
        <f t="shared" si="17"/>
        <v/>
      </c>
      <c r="I41" s="62" t="str">
        <f t="shared" si="18"/>
        <v/>
      </c>
      <c r="J41" s="62"/>
      <c r="K41" s="61" t="str">
        <f t="shared" si="19"/>
        <v/>
      </c>
      <c r="L41" s="63" t="str">
        <f t="shared" si="20"/>
        <v/>
      </c>
      <c r="M41" s="62"/>
      <c r="N41" s="61" t="str">
        <f t="shared" si="21"/>
        <v/>
      </c>
      <c r="O41" s="64" t="str">
        <f t="shared" si="22"/>
        <v/>
      </c>
      <c r="P41" s="87"/>
      <c r="Q41" s="61" t="str">
        <f t="shared" si="23"/>
        <v/>
      </c>
      <c r="R41" s="62" t="str">
        <f t="shared" si="24"/>
        <v/>
      </c>
      <c r="S41" s="62"/>
      <c r="T41" s="65" t="str">
        <f t="shared" si="25"/>
        <v/>
      </c>
      <c r="U41" s="66" t="str">
        <f t="shared" si="26"/>
        <v/>
      </c>
      <c r="V41" s="67" t="str">
        <f t="shared" si="13"/>
        <v/>
      </c>
      <c r="W41" s="68" t="str">
        <f t="shared" si="14"/>
        <v/>
      </c>
      <c r="X41" s="27" t="str">
        <f t="shared" si="27"/>
        <v/>
      </c>
    </row>
    <row r="42" spans="1:24" x14ac:dyDescent="0.2">
      <c r="A42" s="103"/>
      <c r="B42" s="162"/>
      <c r="C42" s="54"/>
      <c r="D42" s="60"/>
      <c r="E42" s="61" t="str">
        <f t="shared" si="15"/>
        <v/>
      </c>
      <c r="F42" s="62" t="str">
        <f t="shared" si="16"/>
        <v/>
      </c>
      <c r="G42" s="62"/>
      <c r="H42" s="61" t="str">
        <f t="shared" si="17"/>
        <v/>
      </c>
      <c r="I42" s="62" t="str">
        <f t="shared" si="18"/>
        <v/>
      </c>
      <c r="J42" s="62"/>
      <c r="K42" s="61" t="str">
        <f t="shared" si="19"/>
        <v/>
      </c>
      <c r="L42" s="63" t="str">
        <f t="shared" si="20"/>
        <v/>
      </c>
      <c r="M42" s="62"/>
      <c r="N42" s="61" t="str">
        <f t="shared" si="21"/>
        <v/>
      </c>
      <c r="O42" s="64" t="str">
        <f t="shared" si="22"/>
        <v/>
      </c>
      <c r="P42" s="87"/>
      <c r="Q42" s="61" t="str">
        <f t="shared" si="23"/>
        <v/>
      </c>
      <c r="R42" s="62" t="str">
        <f t="shared" si="24"/>
        <v/>
      </c>
      <c r="S42" s="62"/>
      <c r="T42" s="65" t="str">
        <f t="shared" si="25"/>
        <v/>
      </c>
      <c r="U42" s="66" t="str">
        <f t="shared" si="26"/>
        <v/>
      </c>
      <c r="V42" s="67" t="str">
        <f t="shared" si="13"/>
        <v/>
      </c>
      <c r="W42" s="68" t="str">
        <f t="shared" si="14"/>
        <v/>
      </c>
      <c r="X42" s="27" t="str">
        <f t="shared" si="27"/>
        <v/>
      </c>
    </row>
    <row r="43" spans="1:24" x14ac:dyDescent="0.2">
      <c r="A43" s="103"/>
      <c r="B43" s="163"/>
      <c r="C43" s="54"/>
      <c r="D43" s="60"/>
      <c r="E43" s="61" t="str">
        <f t="shared" si="15"/>
        <v/>
      </c>
      <c r="F43" s="62" t="str">
        <f t="shared" si="16"/>
        <v/>
      </c>
      <c r="G43" s="62"/>
      <c r="H43" s="61" t="str">
        <f t="shared" si="17"/>
        <v/>
      </c>
      <c r="I43" s="62" t="str">
        <f t="shared" si="18"/>
        <v/>
      </c>
      <c r="J43" s="62"/>
      <c r="K43" s="61" t="str">
        <f t="shared" si="19"/>
        <v/>
      </c>
      <c r="L43" s="63" t="str">
        <f t="shared" si="20"/>
        <v/>
      </c>
      <c r="M43" s="62"/>
      <c r="N43" s="61" t="str">
        <f t="shared" si="21"/>
        <v/>
      </c>
      <c r="O43" s="64" t="str">
        <f t="shared" si="22"/>
        <v/>
      </c>
      <c r="P43" s="87"/>
      <c r="Q43" s="61" t="str">
        <f t="shared" si="23"/>
        <v/>
      </c>
      <c r="R43" s="62" t="str">
        <f t="shared" si="24"/>
        <v/>
      </c>
      <c r="S43" s="62"/>
      <c r="T43" s="65" t="str">
        <f t="shared" si="25"/>
        <v/>
      </c>
      <c r="U43" s="66" t="str">
        <f t="shared" si="26"/>
        <v/>
      </c>
      <c r="V43" s="67" t="str">
        <f t="shared" si="13"/>
        <v/>
      </c>
      <c r="W43" s="68" t="str">
        <f t="shared" si="14"/>
        <v/>
      </c>
      <c r="X43" s="27" t="str">
        <f t="shared" si="27"/>
        <v/>
      </c>
    </row>
    <row r="44" spans="1:24" x14ac:dyDescent="0.2">
      <c r="A44" s="103"/>
      <c r="B44" s="163"/>
      <c r="C44" s="54"/>
      <c r="D44" s="60"/>
      <c r="E44" s="61" t="str">
        <f t="shared" si="15"/>
        <v/>
      </c>
      <c r="F44" s="62" t="str">
        <f t="shared" si="16"/>
        <v/>
      </c>
      <c r="G44" s="62"/>
      <c r="H44" s="61" t="str">
        <f t="shared" si="17"/>
        <v/>
      </c>
      <c r="I44" s="62" t="str">
        <f t="shared" si="18"/>
        <v/>
      </c>
      <c r="J44" s="62"/>
      <c r="K44" s="61" t="str">
        <f t="shared" si="19"/>
        <v/>
      </c>
      <c r="L44" s="63" t="str">
        <f t="shared" si="20"/>
        <v/>
      </c>
      <c r="M44" s="62"/>
      <c r="N44" s="61" t="str">
        <f t="shared" si="21"/>
        <v/>
      </c>
      <c r="O44" s="64" t="str">
        <f t="shared" si="22"/>
        <v/>
      </c>
      <c r="P44" s="87"/>
      <c r="Q44" s="61" t="str">
        <f t="shared" si="23"/>
        <v/>
      </c>
      <c r="R44" s="62" t="str">
        <f t="shared" si="24"/>
        <v/>
      </c>
      <c r="S44" s="62"/>
      <c r="T44" s="65" t="str">
        <f t="shared" si="25"/>
        <v/>
      </c>
      <c r="U44" s="66" t="str">
        <f t="shared" si="26"/>
        <v/>
      </c>
      <c r="V44" s="67" t="str">
        <f t="shared" si="13"/>
        <v/>
      </c>
      <c r="W44" s="68" t="str">
        <f t="shared" si="14"/>
        <v/>
      </c>
      <c r="X44" s="27" t="str">
        <f t="shared" si="27"/>
        <v/>
      </c>
    </row>
    <row r="45" spans="1:24" x14ac:dyDescent="0.2">
      <c r="A45" s="103"/>
      <c r="B45" s="163"/>
      <c r="C45" s="77"/>
      <c r="D45" s="60"/>
      <c r="E45" s="61" t="str">
        <f t="shared" si="15"/>
        <v/>
      </c>
      <c r="F45" s="62" t="str">
        <f t="shared" si="16"/>
        <v/>
      </c>
      <c r="G45" s="62"/>
      <c r="H45" s="61" t="str">
        <f t="shared" si="17"/>
        <v/>
      </c>
      <c r="I45" s="62" t="str">
        <f t="shared" si="18"/>
        <v/>
      </c>
      <c r="J45" s="62"/>
      <c r="K45" s="61" t="str">
        <f t="shared" si="19"/>
        <v/>
      </c>
      <c r="L45" s="63" t="str">
        <f t="shared" si="20"/>
        <v/>
      </c>
      <c r="M45" s="62"/>
      <c r="N45" s="61" t="str">
        <f t="shared" si="21"/>
        <v/>
      </c>
      <c r="O45" s="64" t="str">
        <f t="shared" si="22"/>
        <v/>
      </c>
      <c r="P45" s="87"/>
      <c r="Q45" s="61" t="str">
        <f t="shared" si="23"/>
        <v/>
      </c>
      <c r="R45" s="62" t="str">
        <f t="shared" si="24"/>
        <v/>
      </c>
      <c r="S45" s="62"/>
      <c r="T45" s="65" t="str">
        <f t="shared" si="25"/>
        <v/>
      </c>
      <c r="U45" s="66" t="str">
        <f t="shared" si="26"/>
        <v/>
      </c>
      <c r="V45" s="67" t="str">
        <f t="shared" si="13"/>
        <v/>
      </c>
      <c r="W45" s="68" t="str">
        <f t="shared" si="14"/>
        <v/>
      </c>
      <c r="X45" s="27" t="str">
        <f t="shared" si="27"/>
        <v/>
      </c>
    </row>
    <row r="46" spans="1:24" x14ac:dyDescent="0.2">
      <c r="A46" s="103"/>
      <c r="B46" s="163"/>
      <c r="C46" s="151"/>
      <c r="D46" s="60"/>
      <c r="E46" s="61" t="str">
        <f t="shared" si="15"/>
        <v/>
      </c>
      <c r="F46" s="62" t="str">
        <f t="shared" si="16"/>
        <v/>
      </c>
      <c r="G46" s="62"/>
      <c r="H46" s="61" t="str">
        <f t="shared" si="17"/>
        <v/>
      </c>
      <c r="I46" s="62" t="str">
        <f t="shared" si="18"/>
        <v/>
      </c>
      <c r="J46" s="62"/>
      <c r="K46" s="61" t="str">
        <f t="shared" si="19"/>
        <v/>
      </c>
      <c r="L46" s="63" t="str">
        <f t="shared" si="20"/>
        <v/>
      </c>
      <c r="M46" s="62"/>
      <c r="N46" s="61" t="str">
        <f t="shared" si="21"/>
        <v/>
      </c>
      <c r="O46" s="64" t="str">
        <f t="shared" si="22"/>
        <v/>
      </c>
      <c r="P46" s="87"/>
      <c r="Q46" s="61" t="str">
        <f t="shared" si="23"/>
        <v/>
      </c>
      <c r="R46" s="62" t="str">
        <f t="shared" si="24"/>
        <v/>
      </c>
      <c r="S46" s="62"/>
      <c r="T46" s="65" t="str">
        <f t="shared" si="25"/>
        <v/>
      </c>
      <c r="U46" s="66" t="str">
        <f t="shared" si="26"/>
        <v/>
      </c>
      <c r="V46" s="67" t="str">
        <f t="shared" si="13"/>
        <v/>
      </c>
      <c r="W46" s="68" t="str">
        <f t="shared" si="14"/>
        <v/>
      </c>
      <c r="X46" s="27" t="str">
        <f t="shared" si="27"/>
        <v/>
      </c>
    </row>
    <row r="47" spans="1:24" x14ac:dyDescent="0.2">
      <c r="A47" s="103"/>
      <c r="B47" s="163"/>
      <c r="C47" s="78"/>
      <c r="D47" s="60"/>
      <c r="E47" s="61" t="str">
        <f t="shared" si="15"/>
        <v/>
      </c>
      <c r="F47" s="62" t="str">
        <f t="shared" si="16"/>
        <v/>
      </c>
      <c r="G47" s="62"/>
      <c r="H47" s="61" t="str">
        <f t="shared" si="17"/>
        <v/>
      </c>
      <c r="I47" s="62" t="str">
        <f t="shared" si="18"/>
        <v/>
      </c>
      <c r="J47" s="62"/>
      <c r="K47" s="61" t="str">
        <f t="shared" si="19"/>
        <v/>
      </c>
      <c r="L47" s="63" t="str">
        <f t="shared" si="20"/>
        <v/>
      </c>
      <c r="M47" s="62"/>
      <c r="N47" s="61" t="str">
        <f t="shared" si="21"/>
        <v/>
      </c>
      <c r="O47" s="64" t="str">
        <f t="shared" si="22"/>
        <v/>
      </c>
      <c r="P47" s="87"/>
      <c r="Q47" s="61" t="str">
        <f t="shared" si="23"/>
        <v/>
      </c>
      <c r="R47" s="62" t="str">
        <f t="shared" si="24"/>
        <v/>
      </c>
      <c r="S47" s="62"/>
      <c r="T47" s="65" t="str">
        <f t="shared" si="25"/>
        <v/>
      </c>
      <c r="U47" s="66" t="str">
        <f t="shared" si="26"/>
        <v/>
      </c>
      <c r="V47" s="67" t="str">
        <f t="shared" si="13"/>
        <v/>
      </c>
      <c r="W47" s="68" t="str">
        <f t="shared" si="14"/>
        <v/>
      </c>
      <c r="X47" s="27" t="str">
        <f t="shared" si="27"/>
        <v/>
      </c>
    </row>
    <row r="48" spans="1:24" x14ac:dyDescent="0.2">
      <c r="A48" s="103"/>
      <c r="B48" s="163"/>
      <c r="C48" s="76"/>
      <c r="D48" s="60"/>
      <c r="E48" s="61" t="str">
        <f t="shared" si="15"/>
        <v/>
      </c>
      <c r="F48" s="62" t="str">
        <f t="shared" si="16"/>
        <v/>
      </c>
      <c r="G48" s="62"/>
      <c r="H48" s="61" t="str">
        <f t="shared" si="17"/>
        <v/>
      </c>
      <c r="I48" s="62" t="str">
        <f t="shared" si="18"/>
        <v/>
      </c>
      <c r="J48" s="62"/>
      <c r="K48" s="61" t="str">
        <f t="shared" si="19"/>
        <v/>
      </c>
      <c r="L48" s="63" t="str">
        <f t="shared" si="20"/>
        <v/>
      </c>
      <c r="M48" s="62"/>
      <c r="N48" s="61" t="str">
        <f t="shared" si="21"/>
        <v/>
      </c>
      <c r="O48" s="64" t="str">
        <f t="shared" si="22"/>
        <v/>
      </c>
      <c r="P48" s="87"/>
      <c r="Q48" s="61" t="str">
        <f t="shared" si="23"/>
        <v/>
      </c>
      <c r="R48" s="62" t="str">
        <f t="shared" si="24"/>
        <v/>
      </c>
      <c r="S48" s="62"/>
      <c r="T48" s="65" t="str">
        <f t="shared" si="25"/>
        <v/>
      </c>
      <c r="U48" s="66" t="str">
        <f t="shared" si="26"/>
        <v/>
      </c>
      <c r="V48" s="67" t="str">
        <f t="shared" si="13"/>
        <v/>
      </c>
      <c r="W48" s="68" t="str">
        <f t="shared" si="14"/>
        <v/>
      </c>
      <c r="X48" s="27" t="str">
        <f t="shared" si="27"/>
        <v/>
      </c>
    </row>
    <row r="49" spans="1:24" x14ac:dyDescent="0.2">
      <c r="A49" s="103"/>
      <c r="B49" s="163"/>
      <c r="C49" s="78"/>
      <c r="D49" s="60"/>
      <c r="E49" s="61" t="str">
        <f t="shared" si="15"/>
        <v/>
      </c>
      <c r="F49" s="62" t="str">
        <f t="shared" si="16"/>
        <v/>
      </c>
      <c r="G49" s="62"/>
      <c r="H49" s="61" t="str">
        <f t="shared" si="17"/>
        <v/>
      </c>
      <c r="I49" s="62" t="str">
        <f t="shared" si="18"/>
        <v/>
      </c>
      <c r="J49" s="62"/>
      <c r="K49" s="61" t="str">
        <f t="shared" si="19"/>
        <v/>
      </c>
      <c r="L49" s="63" t="str">
        <f t="shared" si="20"/>
        <v/>
      </c>
      <c r="M49" s="62"/>
      <c r="N49" s="61" t="str">
        <f t="shared" si="21"/>
        <v/>
      </c>
      <c r="O49" s="64" t="str">
        <f t="shared" si="22"/>
        <v/>
      </c>
      <c r="P49" s="87"/>
      <c r="Q49" s="61" t="str">
        <f t="shared" si="23"/>
        <v/>
      </c>
      <c r="R49" s="62" t="str">
        <f t="shared" si="24"/>
        <v/>
      </c>
      <c r="S49" s="62"/>
      <c r="T49" s="65" t="str">
        <f t="shared" si="25"/>
        <v/>
      </c>
      <c r="U49" s="66" t="str">
        <f t="shared" si="26"/>
        <v/>
      </c>
      <c r="V49" s="67" t="str">
        <f t="shared" si="13"/>
        <v/>
      </c>
      <c r="W49" s="68" t="str">
        <f t="shared" si="14"/>
        <v/>
      </c>
      <c r="X49" s="27" t="str">
        <f t="shared" si="27"/>
        <v/>
      </c>
    </row>
    <row r="50" spans="1:24" x14ac:dyDescent="0.2">
      <c r="A50" s="103"/>
      <c r="B50" s="163"/>
      <c r="C50" s="76"/>
      <c r="D50" s="60"/>
      <c r="E50" s="61" t="str">
        <f t="shared" si="15"/>
        <v/>
      </c>
      <c r="F50" s="62" t="str">
        <f t="shared" si="16"/>
        <v/>
      </c>
      <c r="G50" s="62"/>
      <c r="H50" s="61" t="str">
        <f t="shared" si="17"/>
        <v/>
      </c>
      <c r="I50" s="62" t="str">
        <f t="shared" si="18"/>
        <v/>
      </c>
      <c r="J50" s="62"/>
      <c r="K50" s="61" t="str">
        <f t="shared" si="19"/>
        <v/>
      </c>
      <c r="L50" s="63" t="str">
        <f t="shared" si="20"/>
        <v/>
      </c>
      <c r="M50" s="62"/>
      <c r="N50" s="61" t="str">
        <f t="shared" si="21"/>
        <v/>
      </c>
      <c r="O50" s="64" t="str">
        <f t="shared" si="22"/>
        <v/>
      </c>
      <c r="P50" s="87"/>
      <c r="Q50" s="61" t="str">
        <f t="shared" si="23"/>
        <v/>
      </c>
      <c r="R50" s="62" t="str">
        <f t="shared" si="24"/>
        <v/>
      </c>
      <c r="S50" s="62"/>
      <c r="T50" s="65" t="str">
        <f t="shared" si="25"/>
        <v/>
      </c>
      <c r="U50" s="66" t="str">
        <f t="shared" si="26"/>
        <v/>
      </c>
      <c r="V50" s="67" t="str">
        <f t="shared" si="13"/>
        <v/>
      </c>
      <c r="W50" s="68" t="str">
        <f t="shared" si="14"/>
        <v/>
      </c>
      <c r="X50" s="27" t="str">
        <f t="shared" si="27"/>
        <v/>
      </c>
    </row>
    <row r="51" spans="1:24" x14ac:dyDescent="0.2">
      <c r="A51" s="103"/>
      <c r="B51" s="163"/>
      <c r="C51" s="78"/>
      <c r="D51" s="60"/>
      <c r="E51" s="61" t="str">
        <f t="shared" si="15"/>
        <v/>
      </c>
      <c r="F51" s="62" t="str">
        <f t="shared" si="16"/>
        <v/>
      </c>
      <c r="G51" s="62"/>
      <c r="H51" s="61" t="str">
        <f t="shared" si="17"/>
        <v/>
      </c>
      <c r="I51" s="62" t="str">
        <f t="shared" si="18"/>
        <v/>
      </c>
      <c r="J51" s="62"/>
      <c r="K51" s="61" t="str">
        <f t="shared" si="19"/>
        <v/>
      </c>
      <c r="L51" s="63" t="str">
        <f t="shared" si="20"/>
        <v/>
      </c>
      <c r="M51" s="62"/>
      <c r="N51" s="61" t="str">
        <f t="shared" si="21"/>
        <v/>
      </c>
      <c r="O51" s="64" t="str">
        <f t="shared" si="22"/>
        <v/>
      </c>
      <c r="P51" s="87"/>
      <c r="Q51" s="61" t="str">
        <f t="shared" si="23"/>
        <v/>
      </c>
      <c r="R51" s="62" t="str">
        <f t="shared" si="24"/>
        <v/>
      </c>
      <c r="S51" s="62"/>
      <c r="T51" s="65" t="str">
        <f t="shared" si="25"/>
        <v/>
      </c>
      <c r="U51" s="66" t="str">
        <f t="shared" si="26"/>
        <v/>
      </c>
      <c r="V51" s="67" t="str">
        <f t="shared" si="13"/>
        <v/>
      </c>
      <c r="W51" s="68" t="str">
        <f t="shared" si="14"/>
        <v/>
      </c>
      <c r="X51" s="27" t="str">
        <f t="shared" si="27"/>
        <v/>
      </c>
    </row>
    <row r="52" spans="1:24" x14ac:dyDescent="0.2">
      <c r="A52" s="103"/>
      <c r="B52" s="163"/>
      <c r="C52" s="55"/>
      <c r="D52" s="60"/>
      <c r="E52" s="61" t="str">
        <f t="shared" si="15"/>
        <v/>
      </c>
      <c r="F52" s="62" t="str">
        <f t="shared" si="16"/>
        <v/>
      </c>
      <c r="G52" s="62"/>
      <c r="H52" s="61" t="str">
        <f t="shared" si="17"/>
        <v/>
      </c>
      <c r="I52" s="62" t="str">
        <f t="shared" si="18"/>
        <v/>
      </c>
      <c r="J52" s="62"/>
      <c r="K52" s="61" t="str">
        <f t="shared" si="19"/>
        <v/>
      </c>
      <c r="L52" s="63" t="str">
        <f t="shared" si="20"/>
        <v/>
      </c>
      <c r="M52" s="62"/>
      <c r="N52" s="61" t="str">
        <f t="shared" si="21"/>
        <v/>
      </c>
      <c r="O52" s="64" t="str">
        <f t="shared" si="22"/>
        <v/>
      </c>
      <c r="P52" s="87"/>
      <c r="Q52" s="61" t="str">
        <f t="shared" si="23"/>
        <v/>
      </c>
      <c r="R52" s="62" t="str">
        <f t="shared" si="24"/>
        <v/>
      </c>
      <c r="S52" s="62"/>
      <c r="T52" s="65" t="str">
        <f t="shared" si="25"/>
        <v/>
      </c>
      <c r="U52" s="66" t="str">
        <f t="shared" si="26"/>
        <v/>
      </c>
      <c r="V52" s="67" t="str">
        <f t="shared" si="13"/>
        <v/>
      </c>
      <c r="W52" s="68" t="str">
        <f t="shared" si="14"/>
        <v/>
      </c>
      <c r="X52" s="27" t="str">
        <f t="shared" si="27"/>
        <v/>
      </c>
    </row>
    <row r="53" spans="1:24" x14ac:dyDescent="0.2">
      <c r="A53" s="103"/>
      <c r="B53" s="163"/>
      <c r="C53" s="54"/>
      <c r="D53" s="60"/>
      <c r="E53" s="61" t="str">
        <f t="shared" si="15"/>
        <v/>
      </c>
      <c r="F53" s="62" t="str">
        <f t="shared" si="16"/>
        <v/>
      </c>
      <c r="G53" s="62"/>
      <c r="H53" s="61" t="str">
        <f t="shared" si="17"/>
        <v/>
      </c>
      <c r="I53" s="62" t="str">
        <f t="shared" si="18"/>
        <v/>
      </c>
      <c r="J53" s="62"/>
      <c r="K53" s="61" t="str">
        <f t="shared" si="19"/>
        <v/>
      </c>
      <c r="L53" s="63" t="str">
        <f t="shared" si="20"/>
        <v/>
      </c>
      <c r="M53" s="62"/>
      <c r="N53" s="61" t="str">
        <f t="shared" si="21"/>
        <v/>
      </c>
      <c r="O53" s="64" t="str">
        <f t="shared" si="22"/>
        <v/>
      </c>
      <c r="P53" s="87"/>
      <c r="Q53" s="61" t="str">
        <f t="shared" si="23"/>
        <v/>
      </c>
      <c r="R53" s="62" t="str">
        <f t="shared" si="24"/>
        <v/>
      </c>
      <c r="S53" s="62"/>
      <c r="T53" s="65" t="str">
        <f t="shared" si="25"/>
        <v/>
      </c>
      <c r="U53" s="66" t="str">
        <f t="shared" si="26"/>
        <v/>
      </c>
      <c r="V53" s="67" t="str">
        <f t="shared" si="13"/>
        <v/>
      </c>
      <c r="W53" s="68" t="str">
        <f t="shared" si="14"/>
        <v/>
      </c>
      <c r="X53" s="27" t="str">
        <f t="shared" si="27"/>
        <v/>
      </c>
    </row>
    <row r="54" spans="1:24" x14ac:dyDescent="0.2">
      <c r="A54" s="103"/>
      <c r="B54" s="163"/>
      <c r="C54" s="54"/>
      <c r="D54" s="60"/>
      <c r="E54" s="61" t="str">
        <f t="shared" si="15"/>
        <v/>
      </c>
      <c r="F54" s="62" t="str">
        <f t="shared" si="16"/>
        <v/>
      </c>
      <c r="G54" s="62"/>
      <c r="H54" s="61" t="str">
        <f t="shared" si="17"/>
        <v/>
      </c>
      <c r="I54" s="62" t="str">
        <f t="shared" si="18"/>
        <v/>
      </c>
      <c r="J54" s="62"/>
      <c r="K54" s="61" t="str">
        <f t="shared" si="19"/>
        <v/>
      </c>
      <c r="L54" s="63" t="str">
        <f t="shared" si="20"/>
        <v/>
      </c>
      <c r="M54" s="62"/>
      <c r="N54" s="61" t="str">
        <f t="shared" si="21"/>
        <v/>
      </c>
      <c r="O54" s="64" t="str">
        <f t="shared" si="22"/>
        <v/>
      </c>
      <c r="P54" s="87"/>
      <c r="Q54" s="61" t="str">
        <f t="shared" si="23"/>
        <v/>
      </c>
      <c r="R54" s="62" t="str">
        <f t="shared" si="24"/>
        <v/>
      </c>
      <c r="S54" s="62"/>
      <c r="T54" s="65" t="str">
        <f t="shared" si="25"/>
        <v/>
      </c>
      <c r="U54" s="66" t="str">
        <f t="shared" si="26"/>
        <v/>
      </c>
      <c r="V54" s="67" t="str">
        <f t="shared" si="13"/>
        <v/>
      </c>
      <c r="W54" s="68" t="str">
        <f t="shared" si="14"/>
        <v/>
      </c>
      <c r="X54" s="27" t="str">
        <f t="shared" si="27"/>
        <v/>
      </c>
    </row>
    <row r="55" spans="1:24" x14ac:dyDescent="0.2">
      <c r="A55" s="103"/>
      <c r="B55" s="163"/>
      <c r="C55" s="77"/>
      <c r="D55" s="60"/>
      <c r="E55" s="61" t="str">
        <f t="shared" si="15"/>
        <v/>
      </c>
      <c r="F55" s="62" t="str">
        <f t="shared" si="16"/>
        <v/>
      </c>
      <c r="G55" s="62"/>
      <c r="H55" s="61" t="str">
        <f t="shared" si="17"/>
        <v/>
      </c>
      <c r="I55" s="62" t="str">
        <f t="shared" si="18"/>
        <v/>
      </c>
      <c r="J55" s="62"/>
      <c r="K55" s="61" t="str">
        <f t="shared" si="19"/>
        <v/>
      </c>
      <c r="L55" s="63" t="str">
        <f t="shared" si="20"/>
        <v/>
      </c>
      <c r="M55" s="62"/>
      <c r="N55" s="61" t="str">
        <f t="shared" si="21"/>
        <v/>
      </c>
      <c r="O55" s="64" t="str">
        <f t="shared" si="22"/>
        <v/>
      </c>
      <c r="P55" s="87"/>
      <c r="Q55" s="61" t="str">
        <f t="shared" si="23"/>
        <v/>
      </c>
      <c r="R55" s="62" t="str">
        <f t="shared" si="24"/>
        <v/>
      </c>
      <c r="S55" s="62"/>
      <c r="T55" s="65" t="str">
        <f t="shared" si="25"/>
        <v/>
      </c>
      <c r="U55" s="66" t="str">
        <f t="shared" si="26"/>
        <v/>
      </c>
      <c r="V55" s="67" t="str">
        <f t="shared" si="13"/>
        <v/>
      </c>
      <c r="W55" s="68" t="str">
        <f t="shared" si="14"/>
        <v/>
      </c>
      <c r="X55" s="27" t="str">
        <f t="shared" si="27"/>
        <v/>
      </c>
    </row>
    <row r="56" spans="1:24" x14ac:dyDescent="0.2">
      <c r="A56" s="103"/>
      <c r="B56" s="163"/>
      <c r="C56" s="54"/>
      <c r="D56" s="60"/>
      <c r="E56" s="61" t="str">
        <f t="shared" si="15"/>
        <v/>
      </c>
      <c r="F56" s="62" t="str">
        <f t="shared" si="16"/>
        <v/>
      </c>
      <c r="G56" s="62"/>
      <c r="H56" s="61" t="str">
        <f t="shared" si="17"/>
        <v/>
      </c>
      <c r="I56" s="62" t="str">
        <f t="shared" si="18"/>
        <v/>
      </c>
      <c r="J56" s="62"/>
      <c r="K56" s="61" t="str">
        <f t="shared" si="19"/>
        <v/>
      </c>
      <c r="L56" s="63" t="str">
        <f t="shared" si="20"/>
        <v/>
      </c>
      <c r="M56" s="62"/>
      <c r="N56" s="61" t="str">
        <f t="shared" si="21"/>
        <v/>
      </c>
      <c r="O56" s="64" t="str">
        <f t="shared" si="22"/>
        <v/>
      </c>
      <c r="P56" s="87"/>
      <c r="Q56" s="61" t="str">
        <f t="shared" si="23"/>
        <v/>
      </c>
      <c r="R56" s="62" t="str">
        <f t="shared" si="24"/>
        <v/>
      </c>
      <c r="S56" s="62"/>
      <c r="T56" s="65" t="str">
        <f t="shared" si="25"/>
        <v/>
      </c>
      <c r="U56" s="66" t="str">
        <f t="shared" si="26"/>
        <v/>
      </c>
      <c r="V56" s="67" t="str">
        <f t="shared" si="13"/>
        <v/>
      </c>
      <c r="W56" s="68" t="str">
        <f t="shared" si="14"/>
        <v/>
      </c>
      <c r="X56" s="27" t="str">
        <f t="shared" si="27"/>
        <v/>
      </c>
    </row>
    <row r="57" spans="1:24" x14ac:dyDescent="0.2">
      <c r="A57" s="103"/>
      <c r="B57" s="163"/>
      <c r="C57" s="54"/>
      <c r="D57" s="60"/>
      <c r="E57" s="61" t="str">
        <f t="shared" si="15"/>
        <v/>
      </c>
      <c r="F57" s="62" t="str">
        <f t="shared" si="16"/>
        <v/>
      </c>
      <c r="G57" s="62"/>
      <c r="H57" s="61" t="str">
        <f t="shared" si="17"/>
        <v/>
      </c>
      <c r="I57" s="62" t="str">
        <f t="shared" si="18"/>
        <v/>
      </c>
      <c r="J57" s="62"/>
      <c r="K57" s="61" t="str">
        <f t="shared" si="19"/>
        <v/>
      </c>
      <c r="L57" s="63" t="str">
        <f t="shared" si="20"/>
        <v/>
      </c>
      <c r="M57" s="62"/>
      <c r="N57" s="61" t="str">
        <f t="shared" si="21"/>
        <v/>
      </c>
      <c r="O57" s="64" t="str">
        <f t="shared" si="22"/>
        <v/>
      </c>
      <c r="P57" s="87"/>
      <c r="Q57" s="61" t="str">
        <f t="shared" si="23"/>
        <v/>
      </c>
      <c r="R57" s="62" t="str">
        <f t="shared" si="24"/>
        <v/>
      </c>
      <c r="S57" s="62"/>
      <c r="T57" s="65" t="str">
        <f t="shared" si="25"/>
        <v/>
      </c>
      <c r="U57" s="66" t="str">
        <f t="shared" si="26"/>
        <v/>
      </c>
      <c r="V57" s="67" t="str">
        <f t="shared" si="13"/>
        <v/>
      </c>
      <c r="W57" s="68" t="str">
        <f t="shared" si="14"/>
        <v/>
      </c>
      <c r="X57" s="27" t="str">
        <f t="shared" si="27"/>
        <v/>
      </c>
    </row>
    <row r="58" spans="1:24" x14ac:dyDescent="0.2">
      <c r="B58" s="51">
        <v>61</v>
      </c>
      <c r="C58" s="54"/>
      <c r="D58" s="60"/>
      <c r="E58" s="61" t="str">
        <f t="shared" si="15"/>
        <v/>
      </c>
      <c r="F58" s="62" t="str">
        <f t="shared" si="16"/>
        <v/>
      </c>
      <c r="G58" s="62"/>
      <c r="H58" s="61" t="str">
        <f t="shared" si="17"/>
        <v/>
      </c>
      <c r="I58" s="62" t="str">
        <f t="shared" si="18"/>
        <v/>
      </c>
      <c r="J58" s="62"/>
      <c r="K58" s="61" t="str">
        <f t="shared" si="19"/>
        <v/>
      </c>
      <c r="L58" s="63" t="str">
        <f t="shared" si="20"/>
        <v/>
      </c>
      <c r="M58" s="62"/>
      <c r="N58" s="61" t="str">
        <f t="shared" si="21"/>
        <v/>
      </c>
      <c r="O58" s="64" t="str">
        <f t="shared" si="22"/>
        <v/>
      </c>
      <c r="P58" s="87"/>
      <c r="Q58" s="61" t="str">
        <f t="shared" si="23"/>
        <v/>
      </c>
      <c r="R58" s="62" t="str">
        <f t="shared" si="24"/>
        <v/>
      </c>
      <c r="S58" s="62"/>
      <c r="T58" s="65" t="str">
        <f t="shared" si="25"/>
        <v/>
      </c>
      <c r="U58" s="66" t="str">
        <f t="shared" si="26"/>
        <v/>
      </c>
      <c r="V58" s="67" t="str">
        <f t="shared" si="13"/>
        <v/>
      </c>
      <c r="W58" s="68" t="str">
        <f t="shared" si="14"/>
        <v/>
      </c>
      <c r="X58" s="27" t="str">
        <f t="shared" si="27"/>
        <v/>
      </c>
    </row>
    <row r="59" spans="1:24" x14ac:dyDescent="0.2">
      <c r="B59" s="51">
        <v>62</v>
      </c>
      <c r="C59" s="54"/>
      <c r="D59" s="60"/>
      <c r="E59" s="61" t="str">
        <f t="shared" si="15"/>
        <v/>
      </c>
      <c r="F59" s="62" t="str">
        <f t="shared" si="16"/>
        <v/>
      </c>
      <c r="G59" s="62"/>
      <c r="H59" s="61" t="str">
        <f t="shared" si="17"/>
        <v/>
      </c>
      <c r="I59" s="62" t="str">
        <f t="shared" si="18"/>
        <v/>
      </c>
      <c r="J59" s="62"/>
      <c r="K59" s="61" t="str">
        <f t="shared" si="19"/>
        <v/>
      </c>
      <c r="L59" s="63" t="str">
        <f t="shared" si="20"/>
        <v/>
      </c>
      <c r="M59" s="62"/>
      <c r="N59" s="61" t="str">
        <f t="shared" si="21"/>
        <v/>
      </c>
      <c r="O59" s="64" t="str">
        <f t="shared" si="22"/>
        <v/>
      </c>
      <c r="P59" s="87"/>
      <c r="Q59" s="61" t="str">
        <f t="shared" si="23"/>
        <v/>
      </c>
      <c r="R59" s="62" t="str">
        <f t="shared" si="24"/>
        <v/>
      </c>
      <c r="S59" s="62"/>
      <c r="T59" s="65" t="str">
        <f t="shared" si="25"/>
        <v/>
      </c>
      <c r="U59" s="66" t="str">
        <f t="shared" si="26"/>
        <v/>
      </c>
      <c r="V59" s="67" t="str">
        <f t="shared" si="13"/>
        <v/>
      </c>
      <c r="W59" s="68" t="str">
        <f t="shared" si="14"/>
        <v/>
      </c>
      <c r="X59" s="27" t="str">
        <f t="shared" si="27"/>
        <v/>
      </c>
    </row>
    <row r="60" spans="1:24" x14ac:dyDescent="0.2">
      <c r="B60" s="51">
        <v>63</v>
      </c>
      <c r="C60" s="54"/>
      <c r="D60" s="60"/>
      <c r="E60" s="61" t="str">
        <f t="shared" si="15"/>
        <v/>
      </c>
      <c r="F60" s="62" t="str">
        <f t="shared" si="16"/>
        <v/>
      </c>
      <c r="G60" s="62"/>
      <c r="H60" s="61" t="str">
        <f t="shared" si="17"/>
        <v/>
      </c>
      <c r="I60" s="62" t="str">
        <f t="shared" si="18"/>
        <v/>
      </c>
      <c r="J60" s="62"/>
      <c r="K60" s="61" t="str">
        <f t="shared" si="19"/>
        <v/>
      </c>
      <c r="L60" s="63" t="str">
        <f t="shared" si="20"/>
        <v/>
      </c>
      <c r="M60" s="62"/>
      <c r="N60" s="61" t="str">
        <f t="shared" si="21"/>
        <v/>
      </c>
      <c r="O60" s="64" t="str">
        <f t="shared" si="22"/>
        <v/>
      </c>
      <c r="P60" s="87"/>
      <c r="Q60" s="61" t="str">
        <f t="shared" si="23"/>
        <v/>
      </c>
      <c r="R60" s="62" t="str">
        <f t="shared" si="24"/>
        <v/>
      </c>
      <c r="S60" s="62"/>
      <c r="T60" s="65" t="str">
        <f t="shared" si="25"/>
        <v/>
      </c>
      <c r="U60" s="66" t="str">
        <f t="shared" si="26"/>
        <v/>
      </c>
      <c r="V60" s="67" t="str">
        <f t="shared" si="13"/>
        <v/>
      </c>
      <c r="W60" s="68" t="str">
        <f t="shared" si="14"/>
        <v/>
      </c>
      <c r="X60" s="27" t="str">
        <f t="shared" si="27"/>
        <v/>
      </c>
    </row>
    <row r="61" spans="1:24" x14ac:dyDescent="0.2">
      <c r="B61" s="51">
        <v>64</v>
      </c>
      <c r="C61" s="76"/>
      <c r="D61" s="60"/>
      <c r="E61" s="61" t="str">
        <f t="shared" si="15"/>
        <v/>
      </c>
      <c r="F61" s="62" t="str">
        <f t="shared" si="16"/>
        <v/>
      </c>
      <c r="G61" s="62"/>
      <c r="H61" s="61" t="str">
        <f t="shared" si="17"/>
        <v/>
      </c>
      <c r="I61" s="62" t="str">
        <f t="shared" si="18"/>
        <v/>
      </c>
      <c r="J61" s="62"/>
      <c r="K61" s="61" t="str">
        <f t="shared" si="19"/>
        <v/>
      </c>
      <c r="L61" s="63" t="str">
        <f t="shared" si="20"/>
        <v/>
      </c>
      <c r="M61" s="62"/>
      <c r="N61" s="61" t="str">
        <f t="shared" si="21"/>
        <v/>
      </c>
      <c r="O61" s="64" t="str">
        <f t="shared" si="22"/>
        <v/>
      </c>
      <c r="P61" s="87"/>
      <c r="Q61" s="61" t="str">
        <f t="shared" si="23"/>
        <v/>
      </c>
      <c r="R61" s="62" t="str">
        <f t="shared" si="24"/>
        <v/>
      </c>
      <c r="S61" s="62"/>
      <c r="T61" s="65" t="str">
        <f t="shared" si="25"/>
        <v/>
      </c>
      <c r="U61" s="66" t="str">
        <f t="shared" si="26"/>
        <v/>
      </c>
      <c r="V61" s="67" t="str">
        <f t="shared" si="13"/>
        <v/>
      </c>
      <c r="W61" s="68" t="str">
        <f t="shared" si="14"/>
        <v/>
      </c>
      <c r="X61" s="27" t="str">
        <f t="shared" si="27"/>
        <v/>
      </c>
    </row>
    <row r="62" spans="1:24" x14ac:dyDescent="0.2">
      <c r="B62" s="51">
        <v>65</v>
      </c>
      <c r="C62" s="77"/>
      <c r="D62" s="60"/>
      <c r="E62" s="61" t="str">
        <f t="shared" si="15"/>
        <v/>
      </c>
      <c r="F62" s="62" t="str">
        <f t="shared" si="16"/>
        <v/>
      </c>
      <c r="G62" s="62"/>
      <c r="H62" s="61" t="str">
        <f t="shared" si="17"/>
        <v/>
      </c>
      <c r="I62" s="62" t="str">
        <f t="shared" si="18"/>
        <v/>
      </c>
      <c r="J62" s="62"/>
      <c r="K62" s="61" t="str">
        <f t="shared" si="19"/>
        <v/>
      </c>
      <c r="L62" s="63" t="str">
        <f t="shared" si="20"/>
        <v/>
      </c>
      <c r="M62" s="62"/>
      <c r="N62" s="61" t="str">
        <f t="shared" si="21"/>
        <v/>
      </c>
      <c r="O62" s="64" t="str">
        <f t="shared" si="22"/>
        <v/>
      </c>
      <c r="P62" s="87"/>
      <c r="Q62" s="61" t="str">
        <f t="shared" si="23"/>
        <v/>
      </c>
      <c r="R62" s="62" t="str">
        <f t="shared" si="24"/>
        <v/>
      </c>
      <c r="S62" s="62"/>
      <c r="T62" s="65" t="str">
        <f t="shared" si="25"/>
        <v/>
      </c>
      <c r="U62" s="66" t="str">
        <f t="shared" si="26"/>
        <v/>
      </c>
      <c r="V62" s="67" t="str">
        <f t="shared" si="13"/>
        <v/>
      </c>
      <c r="W62" s="68" t="str">
        <f t="shared" si="14"/>
        <v/>
      </c>
      <c r="X62" s="27" t="str">
        <f t="shared" si="27"/>
        <v/>
      </c>
    </row>
    <row r="63" spans="1:24" x14ac:dyDescent="0.2">
      <c r="A63" s="82"/>
      <c r="B63" s="51">
        <v>66</v>
      </c>
      <c r="C63" s="77"/>
      <c r="D63" s="60"/>
      <c r="E63" s="61" t="str">
        <f t="shared" si="15"/>
        <v/>
      </c>
      <c r="F63" s="62" t="str">
        <f t="shared" si="16"/>
        <v/>
      </c>
      <c r="G63" s="62"/>
      <c r="H63" s="61" t="str">
        <f t="shared" si="17"/>
        <v/>
      </c>
      <c r="I63" s="62" t="str">
        <f t="shared" si="18"/>
        <v/>
      </c>
      <c r="J63" s="62"/>
      <c r="K63" s="61" t="str">
        <f t="shared" si="19"/>
        <v/>
      </c>
      <c r="L63" s="63" t="str">
        <f t="shared" si="20"/>
        <v/>
      </c>
      <c r="M63" s="62"/>
      <c r="N63" s="61" t="str">
        <f t="shared" si="21"/>
        <v/>
      </c>
      <c r="O63" s="64" t="str">
        <f t="shared" si="22"/>
        <v/>
      </c>
      <c r="P63" s="87"/>
      <c r="Q63" s="61" t="str">
        <f t="shared" si="23"/>
        <v/>
      </c>
      <c r="R63" s="62" t="str">
        <f t="shared" si="24"/>
        <v/>
      </c>
      <c r="S63" s="62"/>
      <c r="T63" s="65" t="str">
        <f t="shared" si="25"/>
        <v/>
      </c>
      <c r="U63" s="66" t="str">
        <f t="shared" si="26"/>
        <v/>
      </c>
      <c r="V63" s="67" t="str">
        <f t="shared" ref="V63:V70" si="28">IF(OR(E63="nav",H63="nav",K63="nav",N63="nav",Q63="nav",T63="nav"),"nav","")</f>
        <v/>
      </c>
      <c r="W63" s="68" t="str">
        <f t="shared" ref="W63:W70" si="29">IF(OR(AND(E63="",H63="",N63="",Q63="",T63="",K63=""),V63="nav"),"",AVERAGE(F63,I63,L63,O63,R63,U63))</f>
        <v/>
      </c>
      <c r="X63" s="27" t="str">
        <f t="shared" si="27"/>
        <v/>
      </c>
    </row>
    <row r="64" spans="1:24" x14ac:dyDescent="0.2">
      <c r="B64" s="51">
        <v>67</v>
      </c>
      <c r="C64" s="151"/>
      <c r="D64" s="60"/>
      <c r="E64" s="61" t="str">
        <f t="shared" si="15"/>
        <v/>
      </c>
      <c r="F64" s="62" t="str">
        <f t="shared" si="16"/>
        <v/>
      </c>
      <c r="G64" s="62"/>
      <c r="H64" s="61" t="str">
        <f t="shared" si="17"/>
        <v/>
      </c>
      <c r="I64" s="62" t="str">
        <f t="shared" si="18"/>
        <v/>
      </c>
      <c r="J64" s="62"/>
      <c r="K64" s="61" t="str">
        <f t="shared" si="19"/>
        <v/>
      </c>
      <c r="L64" s="63" t="str">
        <f t="shared" si="20"/>
        <v/>
      </c>
      <c r="M64" s="62"/>
      <c r="N64" s="61" t="str">
        <f t="shared" si="21"/>
        <v/>
      </c>
      <c r="O64" s="64" t="str">
        <f t="shared" si="22"/>
        <v/>
      </c>
      <c r="P64" s="87"/>
      <c r="Q64" s="61" t="str">
        <f t="shared" si="23"/>
        <v/>
      </c>
      <c r="R64" s="62" t="str">
        <f t="shared" si="24"/>
        <v/>
      </c>
      <c r="S64" s="62"/>
      <c r="T64" s="65" t="str">
        <f t="shared" si="25"/>
        <v/>
      </c>
      <c r="U64" s="66" t="str">
        <f t="shared" si="26"/>
        <v/>
      </c>
      <c r="V64" s="67" t="str">
        <f t="shared" si="28"/>
        <v/>
      </c>
      <c r="W64" s="68" t="str">
        <f t="shared" si="29"/>
        <v/>
      </c>
      <c r="X64" s="27" t="str">
        <f t="shared" si="27"/>
        <v/>
      </c>
    </row>
    <row r="65" spans="2:24" x14ac:dyDescent="0.2">
      <c r="B65" s="51">
        <v>68</v>
      </c>
      <c r="C65" s="78"/>
      <c r="D65" s="60"/>
      <c r="E65" s="61" t="str">
        <f t="shared" si="15"/>
        <v/>
      </c>
      <c r="F65" s="62" t="str">
        <f t="shared" si="16"/>
        <v/>
      </c>
      <c r="G65" s="62"/>
      <c r="H65" s="61" t="str">
        <f t="shared" si="17"/>
        <v/>
      </c>
      <c r="I65" s="62" t="str">
        <f t="shared" si="18"/>
        <v/>
      </c>
      <c r="J65" s="62"/>
      <c r="K65" s="61" t="str">
        <f t="shared" si="19"/>
        <v/>
      </c>
      <c r="L65" s="63" t="str">
        <f t="shared" si="20"/>
        <v/>
      </c>
      <c r="M65" s="62"/>
      <c r="N65" s="61" t="str">
        <f t="shared" si="21"/>
        <v/>
      </c>
      <c r="O65" s="64" t="str">
        <f t="shared" si="22"/>
        <v/>
      </c>
      <c r="P65" s="87"/>
      <c r="Q65" s="61" t="str">
        <f t="shared" si="23"/>
        <v/>
      </c>
      <c r="R65" s="62" t="str">
        <f t="shared" si="24"/>
        <v/>
      </c>
      <c r="S65" s="62"/>
      <c r="T65" s="65" t="str">
        <f t="shared" si="25"/>
        <v/>
      </c>
      <c r="U65" s="66" t="str">
        <f t="shared" si="26"/>
        <v/>
      </c>
      <c r="V65" s="67" t="str">
        <f t="shared" si="28"/>
        <v/>
      </c>
      <c r="W65" s="68" t="str">
        <f t="shared" si="29"/>
        <v/>
      </c>
      <c r="X65" s="27" t="str">
        <f t="shared" si="27"/>
        <v/>
      </c>
    </row>
    <row r="66" spans="2:24" x14ac:dyDescent="0.2">
      <c r="B66" s="51">
        <v>69</v>
      </c>
      <c r="C66" s="76"/>
      <c r="D66" s="60"/>
      <c r="E66" s="61" t="str">
        <f t="shared" si="15"/>
        <v/>
      </c>
      <c r="F66" s="62" t="str">
        <f t="shared" si="16"/>
        <v/>
      </c>
      <c r="G66" s="62"/>
      <c r="H66" s="61" t="str">
        <f t="shared" si="17"/>
        <v/>
      </c>
      <c r="I66" s="62" t="str">
        <f t="shared" si="18"/>
        <v/>
      </c>
      <c r="J66" s="62"/>
      <c r="K66" s="61" t="str">
        <f t="shared" si="19"/>
        <v/>
      </c>
      <c r="L66" s="63" t="str">
        <f t="shared" si="20"/>
        <v/>
      </c>
      <c r="M66" s="62"/>
      <c r="N66" s="61" t="str">
        <f t="shared" si="21"/>
        <v/>
      </c>
      <c r="O66" s="64" t="str">
        <f t="shared" si="22"/>
        <v/>
      </c>
      <c r="P66" s="87"/>
      <c r="Q66" s="61" t="str">
        <f t="shared" si="23"/>
        <v/>
      </c>
      <c r="R66" s="62" t="str">
        <f t="shared" si="24"/>
        <v/>
      </c>
      <c r="S66" s="62"/>
      <c r="T66" s="65" t="str">
        <f t="shared" si="25"/>
        <v/>
      </c>
      <c r="U66" s="66" t="str">
        <f t="shared" si="26"/>
        <v/>
      </c>
      <c r="V66" s="67" t="str">
        <f t="shared" si="28"/>
        <v/>
      </c>
      <c r="W66" s="68" t="str">
        <f t="shared" si="29"/>
        <v/>
      </c>
      <c r="X66" s="27" t="str">
        <f t="shared" si="27"/>
        <v/>
      </c>
    </row>
    <row r="67" spans="2:24" x14ac:dyDescent="0.2">
      <c r="B67" s="51">
        <v>70</v>
      </c>
      <c r="C67" s="78"/>
      <c r="D67" s="60"/>
      <c r="E67" s="61" t="str">
        <f t="shared" si="15"/>
        <v/>
      </c>
      <c r="F67" s="62" t="str">
        <f t="shared" si="16"/>
        <v/>
      </c>
      <c r="G67" s="62"/>
      <c r="H67" s="61" t="str">
        <f t="shared" si="17"/>
        <v/>
      </c>
      <c r="I67" s="62" t="str">
        <f t="shared" si="18"/>
        <v/>
      </c>
      <c r="J67" s="62"/>
      <c r="K67" s="61" t="str">
        <f t="shared" si="19"/>
        <v/>
      </c>
      <c r="L67" s="63" t="str">
        <f t="shared" si="20"/>
        <v/>
      </c>
      <c r="M67" s="62"/>
      <c r="N67" s="61" t="str">
        <f t="shared" si="21"/>
        <v/>
      </c>
      <c r="O67" s="64" t="str">
        <f t="shared" si="22"/>
        <v/>
      </c>
      <c r="P67" s="87"/>
      <c r="Q67" s="61" t="str">
        <f t="shared" si="23"/>
        <v/>
      </c>
      <c r="R67" s="62" t="str">
        <f t="shared" si="24"/>
        <v/>
      </c>
      <c r="S67" s="62"/>
      <c r="T67" s="65" t="str">
        <f t="shared" si="25"/>
        <v/>
      </c>
      <c r="U67" s="66" t="str">
        <f t="shared" si="26"/>
        <v/>
      </c>
      <c r="V67" s="67" t="str">
        <f t="shared" si="28"/>
        <v/>
      </c>
      <c r="W67" s="68" t="str">
        <f t="shared" si="29"/>
        <v/>
      </c>
      <c r="X67" s="27" t="str">
        <f t="shared" si="27"/>
        <v/>
      </c>
    </row>
    <row r="68" spans="2:24" x14ac:dyDescent="0.2">
      <c r="B68" s="51">
        <v>71</v>
      </c>
      <c r="C68" s="76"/>
      <c r="D68" s="60"/>
      <c r="E68" s="61" t="str">
        <f t="shared" si="15"/>
        <v/>
      </c>
      <c r="F68" s="62" t="str">
        <f t="shared" si="16"/>
        <v/>
      </c>
      <c r="G68" s="62"/>
      <c r="H68" s="61" t="str">
        <f t="shared" si="17"/>
        <v/>
      </c>
      <c r="I68" s="62" t="str">
        <f t="shared" si="18"/>
        <v/>
      </c>
      <c r="J68" s="62"/>
      <c r="K68" s="61" t="str">
        <f t="shared" si="19"/>
        <v/>
      </c>
      <c r="L68" s="63" t="str">
        <f t="shared" si="20"/>
        <v/>
      </c>
      <c r="M68" s="62"/>
      <c r="N68" s="61" t="str">
        <f t="shared" si="21"/>
        <v/>
      </c>
      <c r="O68" s="64" t="str">
        <f t="shared" si="22"/>
        <v/>
      </c>
      <c r="P68" s="87"/>
      <c r="Q68" s="61" t="str">
        <f t="shared" si="23"/>
        <v/>
      </c>
      <c r="R68" s="62" t="str">
        <f t="shared" si="24"/>
        <v/>
      </c>
      <c r="S68" s="62"/>
      <c r="T68" s="65" t="str">
        <f t="shared" si="25"/>
        <v/>
      </c>
      <c r="U68" s="66" t="str">
        <f t="shared" si="26"/>
        <v/>
      </c>
      <c r="V68" s="67" t="str">
        <f t="shared" si="28"/>
        <v/>
      </c>
      <c r="W68" s="68" t="str">
        <f t="shared" si="29"/>
        <v/>
      </c>
      <c r="X68" s="27" t="str">
        <f t="shared" si="27"/>
        <v/>
      </c>
    </row>
    <row r="69" spans="2:24" x14ac:dyDescent="0.2">
      <c r="B69" s="51">
        <v>72</v>
      </c>
      <c r="C69" s="78"/>
      <c r="D69" s="60"/>
      <c r="E69" s="61" t="str">
        <f t="shared" si="15"/>
        <v/>
      </c>
      <c r="F69" s="62" t="str">
        <f t="shared" si="16"/>
        <v/>
      </c>
      <c r="G69" s="62"/>
      <c r="H69" s="61" t="str">
        <f t="shared" si="17"/>
        <v/>
      </c>
      <c r="I69" s="62" t="str">
        <f t="shared" si="18"/>
        <v/>
      </c>
      <c r="J69" s="62"/>
      <c r="K69" s="61" t="str">
        <f t="shared" si="19"/>
        <v/>
      </c>
      <c r="L69" s="63" t="str">
        <f t="shared" si="20"/>
        <v/>
      </c>
      <c r="M69" s="62"/>
      <c r="N69" s="61" t="str">
        <f t="shared" si="21"/>
        <v/>
      </c>
      <c r="O69" s="64" t="str">
        <f t="shared" si="22"/>
        <v/>
      </c>
      <c r="P69" s="87"/>
      <c r="Q69" s="61" t="str">
        <f t="shared" si="23"/>
        <v/>
      </c>
      <c r="R69" s="62" t="str">
        <f t="shared" si="24"/>
        <v/>
      </c>
      <c r="S69" s="62"/>
      <c r="T69" s="65" t="str">
        <f t="shared" si="25"/>
        <v/>
      </c>
      <c r="U69" s="66" t="str">
        <f t="shared" si="26"/>
        <v/>
      </c>
      <c r="V69" s="67" t="str">
        <f t="shared" si="28"/>
        <v/>
      </c>
      <c r="W69" s="68" t="str">
        <f t="shared" si="29"/>
        <v/>
      </c>
      <c r="X69" s="27" t="str">
        <f t="shared" si="27"/>
        <v/>
      </c>
    </row>
    <row r="70" spans="2:24" x14ac:dyDescent="0.2">
      <c r="B70" s="51">
        <v>73</v>
      </c>
      <c r="C70" s="55"/>
      <c r="D70" s="60"/>
      <c r="E70" s="61" t="str">
        <f t="shared" ref="E70" si="30">IF(D70="nav","nav",IF(D70="","",COUNTIF(D$6:D$43,"&gt;"&amp;D70)+1))</f>
        <v/>
      </c>
      <c r="F70" s="62" t="str">
        <f t="shared" si="16"/>
        <v/>
      </c>
      <c r="G70" s="62"/>
      <c r="H70" s="61" t="str">
        <f t="shared" ref="H70" si="31">IF(G70="nav","nav",IF(G70="","",COUNTIF(G$6:G$43,"&gt;"&amp;G70)+1))</f>
        <v/>
      </c>
      <c r="I70" s="62" t="str">
        <f t="shared" si="18"/>
        <v/>
      </c>
      <c r="J70" s="62"/>
      <c r="K70" s="61" t="str">
        <f t="shared" ref="K70" si="32">IF(J70="nav","nav",IF(J70="","",COUNTIF(J$6:J$43,"&gt;"&amp;J70)+1))</f>
        <v/>
      </c>
      <c r="L70" s="63" t="str">
        <f t="shared" si="20"/>
        <v/>
      </c>
      <c r="M70" s="62"/>
      <c r="N70" s="61" t="str">
        <f t="shared" ref="N70" si="33">IF(M70="nav","nav",IF(M70="","",COUNTIF(M$6:M$43,"&gt;"&amp;M70)+1))</f>
        <v/>
      </c>
      <c r="O70" s="64" t="str">
        <f t="shared" si="22"/>
        <v/>
      </c>
      <c r="P70" s="87"/>
      <c r="Q70" s="61" t="str">
        <f t="shared" ref="Q70" si="34">IF(P70="nav","nav",IF(P70="","",COUNTIF(P$6:P$43,"&lt;"&amp;P70)+1))</f>
        <v/>
      </c>
      <c r="R70" s="62" t="str">
        <f t="shared" si="24"/>
        <v/>
      </c>
      <c r="S70" s="62"/>
      <c r="T70" s="65" t="str">
        <f t="shared" ref="T70" si="35">IF(S70="nav","nav",IF(S70="","",COUNTIF(S$6:S$43,"&lt;"&amp;S70)+1))</f>
        <v/>
      </c>
      <c r="U70" s="66" t="str">
        <f t="shared" ref="U70" si="36">IF(OR(V70="nav"),"nav",IF(S70="","",COUNTIFS(S$6:S$27,"&lt;"&amp;S70,V$6:V$27,"&lt;&gt;nav")+1))</f>
        <v/>
      </c>
      <c r="V70" s="67" t="str">
        <f t="shared" si="28"/>
        <v/>
      </c>
      <c r="W70" s="68" t="str">
        <f t="shared" si="29"/>
        <v/>
      </c>
      <c r="X70" s="27" t="str">
        <f t="shared" ref="X70" si="37">IF(OR(W70="",W70="nav"),"",COUNTIF(W$6:W$43,"&lt;"&amp;W70)+1)</f>
        <v/>
      </c>
    </row>
    <row r="71" spans="2:24" x14ac:dyDescent="0.2">
      <c r="C71" s="54"/>
    </row>
  </sheetData>
  <mergeCells count="23">
    <mergeCell ref="Y3:Y5"/>
    <mergeCell ref="X3:X5"/>
    <mergeCell ref="R4:R5"/>
    <mergeCell ref="S4:T4"/>
    <mergeCell ref="H1:N1"/>
    <mergeCell ref="P4:Q4"/>
    <mergeCell ref="V3:W3"/>
    <mergeCell ref="U4:U5"/>
    <mergeCell ref="V4:V5"/>
    <mergeCell ref="W4:W5"/>
    <mergeCell ref="B3:C3"/>
    <mergeCell ref="D3:O3"/>
    <mergeCell ref="P3:U3"/>
    <mergeCell ref="B4:B5"/>
    <mergeCell ref="C4:C5"/>
    <mergeCell ref="D4:E4"/>
    <mergeCell ref="F4:F5"/>
    <mergeCell ref="G4:H4"/>
    <mergeCell ref="I4:I5"/>
    <mergeCell ref="J4:K4"/>
    <mergeCell ref="L4:L5"/>
    <mergeCell ref="M4:N4"/>
    <mergeCell ref="O4:O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0A25-B90D-4EA5-A15B-7584FEC3C29E}">
  <sheetPr>
    <tabColor rgb="FF00B0F0"/>
  </sheetPr>
  <dimension ref="A1:Y53"/>
  <sheetViews>
    <sheetView zoomScale="60" zoomScaleNormal="60" workbookViewId="0">
      <selection activeCell="C20" sqref="C20"/>
    </sheetView>
  </sheetViews>
  <sheetFormatPr defaultColWidth="9" defaultRowHeight="14.25" x14ac:dyDescent="0.2"/>
  <cols>
    <col min="1" max="1" width="8.5" style="2" customWidth="1"/>
    <col min="2" max="2" width="3.625" style="181" customWidth="1"/>
    <col min="3" max="3" width="22.5" style="2" customWidth="1"/>
    <col min="4" max="4" width="7.375" style="181" bestFit="1" customWidth="1"/>
    <col min="5" max="5" width="4.5" style="181" bestFit="1" customWidth="1"/>
    <col min="6" max="6" width="3.5" style="181" hidden="1" customWidth="1"/>
    <col min="7" max="7" width="7.375" style="181" bestFit="1" customWidth="1"/>
    <col min="8" max="8" width="4.5" style="181" bestFit="1" customWidth="1"/>
    <col min="9" max="9" width="3.5" style="181" hidden="1" customWidth="1"/>
    <col min="10" max="10" width="7.375" style="181" bestFit="1" customWidth="1"/>
    <col min="11" max="11" width="4.5" style="181" bestFit="1" customWidth="1"/>
    <col min="12" max="12" width="3.5" style="181" hidden="1" customWidth="1"/>
    <col min="13" max="13" width="7.375" style="181" bestFit="1" customWidth="1"/>
    <col min="14" max="14" width="4.5" style="181" bestFit="1" customWidth="1"/>
    <col min="15" max="15" width="3.5" style="181" hidden="1" customWidth="1"/>
    <col min="16" max="16" width="7.375" style="181" bestFit="1" customWidth="1"/>
    <col min="17" max="17" width="4.5" style="181" bestFit="1" customWidth="1"/>
    <col min="18" max="18" width="3.5" style="181" hidden="1" customWidth="1"/>
    <col min="19" max="19" width="7.375" style="181" bestFit="1" customWidth="1"/>
    <col min="20" max="20" width="4.5" style="181" bestFit="1" customWidth="1"/>
    <col min="21" max="22" width="3.5" style="181" hidden="1" customWidth="1"/>
    <col min="23" max="23" width="0.625" style="181" customWidth="1"/>
    <col min="24" max="24" width="0.625" style="3" customWidth="1"/>
    <col min="25" max="16384" width="9" style="2"/>
  </cols>
  <sheetData>
    <row r="1" spans="1:25" x14ac:dyDescent="0.2">
      <c r="H1" s="354" t="s">
        <v>141</v>
      </c>
      <c r="I1" s="354"/>
      <c r="J1" s="354"/>
      <c r="K1" s="354"/>
      <c r="L1" s="354"/>
      <c r="M1" s="354"/>
      <c r="N1" s="354"/>
    </row>
    <row r="2" spans="1:25" ht="15" thickBot="1" x14ac:dyDescent="0.25">
      <c r="C2" s="2" t="s">
        <v>48</v>
      </c>
      <c r="W2" s="32"/>
    </row>
    <row r="3" spans="1:25" ht="12" customHeight="1" thickBot="1" x14ac:dyDescent="0.25">
      <c r="B3" s="350" t="s">
        <v>325</v>
      </c>
      <c r="C3" s="351"/>
      <c r="D3" s="334" t="s">
        <v>8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7" t="s">
        <v>9</v>
      </c>
      <c r="Q3" s="335"/>
      <c r="R3" s="335"/>
      <c r="S3" s="335"/>
      <c r="T3" s="335"/>
      <c r="U3" s="338"/>
      <c r="V3" s="339"/>
      <c r="W3" s="340"/>
      <c r="X3" s="341" t="s">
        <v>4</v>
      </c>
      <c r="Y3" s="349" t="s">
        <v>0</v>
      </c>
    </row>
    <row r="4" spans="1:25" ht="36" customHeight="1" x14ac:dyDescent="0.2">
      <c r="A4" s="83" t="s">
        <v>24</v>
      </c>
      <c r="B4" s="352" t="s">
        <v>5</v>
      </c>
      <c r="C4" s="346" t="s">
        <v>2</v>
      </c>
      <c r="D4" s="348" t="s">
        <v>12</v>
      </c>
      <c r="E4" s="319"/>
      <c r="F4" s="320" t="s">
        <v>6</v>
      </c>
      <c r="G4" s="325" t="s">
        <v>189</v>
      </c>
      <c r="H4" s="325"/>
      <c r="I4" s="317" t="s">
        <v>6</v>
      </c>
      <c r="J4" s="319" t="s">
        <v>11</v>
      </c>
      <c r="K4" s="319"/>
      <c r="L4" s="320" t="s">
        <v>6</v>
      </c>
      <c r="M4" s="319" t="s">
        <v>10</v>
      </c>
      <c r="N4" s="319"/>
      <c r="O4" s="322" t="s">
        <v>6</v>
      </c>
      <c r="P4" s="324" t="s">
        <v>13</v>
      </c>
      <c r="Q4" s="325"/>
      <c r="R4" s="320" t="s">
        <v>6</v>
      </c>
      <c r="S4" s="325" t="s">
        <v>188</v>
      </c>
      <c r="T4" s="325"/>
      <c r="U4" s="326" t="s">
        <v>6</v>
      </c>
      <c r="V4" s="328" t="s">
        <v>7</v>
      </c>
      <c r="W4" s="330" t="s">
        <v>1</v>
      </c>
      <c r="X4" s="342"/>
      <c r="Y4" s="349"/>
    </row>
    <row r="5" spans="1:25" ht="12.75" customHeight="1" thickBot="1" x14ac:dyDescent="0.25">
      <c r="A5" s="84" t="s">
        <v>25</v>
      </c>
      <c r="B5" s="353"/>
      <c r="C5" s="347"/>
      <c r="D5" s="31" t="s">
        <v>3</v>
      </c>
      <c r="E5" s="28" t="s">
        <v>0</v>
      </c>
      <c r="F5" s="321"/>
      <c r="G5" s="180" t="s">
        <v>3</v>
      </c>
      <c r="H5" s="28" t="s">
        <v>0</v>
      </c>
      <c r="I5" s="318"/>
      <c r="J5" s="30" t="s">
        <v>3</v>
      </c>
      <c r="K5" s="28" t="s">
        <v>0</v>
      </c>
      <c r="L5" s="321"/>
      <c r="M5" s="180" t="s">
        <v>3</v>
      </c>
      <c r="N5" s="28" t="s">
        <v>0</v>
      </c>
      <c r="O5" s="323"/>
      <c r="P5" s="29" t="s">
        <v>3</v>
      </c>
      <c r="Q5" s="28" t="s">
        <v>0</v>
      </c>
      <c r="R5" s="321"/>
      <c r="S5" s="180" t="s">
        <v>3</v>
      </c>
      <c r="T5" s="28" t="s">
        <v>0</v>
      </c>
      <c r="U5" s="327"/>
      <c r="V5" s="329"/>
      <c r="W5" s="331"/>
      <c r="X5" s="343"/>
      <c r="Y5" s="349"/>
    </row>
    <row r="6" spans="1:25" x14ac:dyDescent="0.2">
      <c r="A6" s="211" t="s">
        <v>29</v>
      </c>
      <c r="B6" s="229">
        <v>1</v>
      </c>
      <c r="C6" s="230" t="s">
        <v>143</v>
      </c>
      <c r="D6" s="22">
        <v>1.26</v>
      </c>
      <c r="E6" s="15">
        <f t="shared" ref="E6:E52" si="0">IF(D6="nav","nav",IF(D6="","",COUNTIF(D$6:D$34,"&gt;"&amp;D6)+1))</f>
        <v>21</v>
      </c>
      <c r="F6" s="4">
        <f t="shared" ref="F6:F52" si="1">IF(OR(V6="nav"),"nav",IF(D6="","",COUNTIFS(D$6:D$23,"&gt;"&amp;D6,V$6:V$23,"&lt;&gt;nav")+1))</f>
        <v>11</v>
      </c>
      <c r="G6" s="4">
        <v>5.3</v>
      </c>
      <c r="H6" s="15">
        <f t="shared" ref="H6:H52" si="2">IF(G6="nav","nav",IF(G6="","",COUNTIF(G$6:G$34,"&gt;"&amp;G6)+1))</f>
        <v>13</v>
      </c>
      <c r="I6" s="4">
        <f t="shared" ref="I6:I52" si="3">IF(OR(V6="nav"),"nav",IF(G6="","",COUNTIFS(G$6:G$23,"&gt;"&amp;G6,V$6:V$23,"&lt;&gt;nav")+1))</f>
        <v>9</v>
      </c>
      <c r="J6" s="4">
        <v>13</v>
      </c>
      <c r="K6" s="15">
        <f t="shared" ref="K6:K52" si="4">IF(J6="nav","nav",IF(J6="","",COUNTIF(J$6:J$34,"&gt;"&amp;J6)+1))</f>
        <v>16</v>
      </c>
      <c r="L6" s="179">
        <f t="shared" ref="L6:L52" si="5">IF(OR(V6="nav"),"nav",IF(J6="","",COUNTIFS(J$6:J$23,"&gt;"&amp;J6,V$6:V$23,"&lt;&gt;nav")+1))</f>
        <v>7</v>
      </c>
      <c r="M6" s="4">
        <v>20</v>
      </c>
      <c r="N6" s="15">
        <f t="shared" ref="N6:N52" si="6">IF(M6="nav","nav",IF(M6="","",COUNTIF(M$6:M$34,"&gt;"&amp;M6)+1))</f>
        <v>20</v>
      </c>
      <c r="O6" s="19">
        <f t="shared" ref="O6:O52" si="7">IF(OR(V6="nav"),"nav",IF(M6="","",COUNTIFS(M$6:M$23,"&gt;"&amp;M6,V$6:V$23,"&lt;&gt;nav")+1))</f>
        <v>9</v>
      </c>
      <c r="P6" s="41">
        <v>6.8</v>
      </c>
      <c r="Q6" s="15">
        <f t="shared" ref="Q6:Q52" si="8">IF(P6="nav","nav",IF(P6="","",COUNTIF(P$6:P$34,"&lt;"&amp;P6)+1))</f>
        <v>8</v>
      </c>
      <c r="R6" s="4">
        <f t="shared" ref="R6:R52" si="9">IF(OR(V6="nav"),"nav",IF(P6="","",COUNTIFS(P$6:P$23,"&lt;"&amp;P6,V$6:V$23,"&lt;&gt;nav")+1))</f>
        <v>5</v>
      </c>
      <c r="S6" s="4" t="s">
        <v>295</v>
      </c>
      <c r="T6" s="14">
        <f t="shared" ref="T6:T52" si="10">IF(S6="nav","nav",IF(S6="","",COUNTIF(S$6:S$34,"&lt;"&amp;S6)+1))</f>
        <v>1</v>
      </c>
      <c r="U6" s="8">
        <f t="shared" ref="U6:U52" si="11">IF(OR(V6="nav"),"nav",IF(S6="","",COUNTIFS(S$6:S$23,"&lt;"&amp;S6,V$6:V$23,"&lt;&gt;nav")+1))</f>
        <v>1</v>
      </c>
      <c r="V6" s="13" t="str">
        <f>IF(OR(E6="nav",H6="nav",K6="nav",N6="nav",Q6="nav",T6="nav"),"nav","")</f>
        <v/>
      </c>
      <c r="W6" s="24">
        <f>IF(OR(AND(E6="",H6="",N6="",Q6="",T6="",K6=""),V6="nav"),"",AVERAGE(F6,I6,L6,O6,R6,U6))</f>
        <v>7</v>
      </c>
      <c r="X6" s="266">
        <f t="shared" ref="X6:X40" si="12">IF(OR(W6="",W6="nav"),"",COUNTIF(W$6:W$40,"&lt;"&amp;W6)+1)</f>
        <v>11</v>
      </c>
      <c r="Y6" s="270" t="s">
        <v>265</v>
      </c>
    </row>
    <row r="7" spans="1:25" x14ac:dyDescent="0.2">
      <c r="A7" s="211" t="s">
        <v>29</v>
      </c>
      <c r="B7" s="248">
        <v>2</v>
      </c>
      <c r="C7" s="249" t="s">
        <v>144</v>
      </c>
      <c r="D7" s="22">
        <v>1.44</v>
      </c>
      <c r="E7" s="15">
        <f t="shared" si="0"/>
        <v>10</v>
      </c>
      <c r="F7" s="4" t="str">
        <f t="shared" si="1"/>
        <v>nav</v>
      </c>
      <c r="G7" s="4">
        <v>7.1</v>
      </c>
      <c r="H7" s="15">
        <f t="shared" si="2"/>
        <v>2</v>
      </c>
      <c r="I7" s="4" t="str">
        <f t="shared" si="3"/>
        <v>nav</v>
      </c>
      <c r="J7" s="4">
        <v>21</v>
      </c>
      <c r="K7" s="15">
        <f t="shared" si="4"/>
        <v>5</v>
      </c>
      <c r="L7" s="179" t="str">
        <f t="shared" si="5"/>
        <v>nav</v>
      </c>
      <c r="M7" s="4">
        <v>15</v>
      </c>
      <c r="N7" s="15">
        <f t="shared" si="6"/>
        <v>26</v>
      </c>
      <c r="O7" s="19" t="str">
        <f t="shared" si="7"/>
        <v>nav</v>
      </c>
      <c r="P7" s="41">
        <v>6.8</v>
      </c>
      <c r="Q7" s="15">
        <f t="shared" si="8"/>
        <v>8</v>
      </c>
      <c r="R7" s="4" t="str">
        <f t="shared" si="9"/>
        <v>nav</v>
      </c>
      <c r="S7" s="4" t="s">
        <v>215</v>
      </c>
      <c r="T7" s="14" t="str">
        <f t="shared" si="10"/>
        <v>nav</v>
      </c>
      <c r="U7" s="8" t="str">
        <f t="shared" si="11"/>
        <v>nav</v>
      </c>
      <c r="V7" s="13" t="str">
        <f t="shared" ref="V7:V44" si="13">IF(OR(E7="nav",H7="nav",K7="nav",N7="nav",Q7="nav",T7="nav"),"nav","")</f>
        <v>nav</v>
      </c>
      <c r="W7" s="24" t="str">
        <f t="shared" ref="W7:W44" si="14">IF(OR(AND(E7="",H7="",N7="",Q7="",T7="",K7=""),V7="nav"),"",AVERAGE(F7,I7,L7,O7,R7,U7))</f>
        <v/>
      </c>
      <c r="X7" s="266" t="str">
        <f t="shared" si="12"/>
        <v/>
      </c>
      <c r="Y7" s="271"/>
    </row>
    <row r="8" spans="1:25" x14ac:dyDescent="0.2">
      <c r="A8" s="247" t="s">
        <v>146</v>
      </c>
      <c r="B8" s="248">
        <v>4</v>
      </c>
      <c r="C8" s="249" t="s">
        <v>145</v>
      </c>
      <c r="D8" s="22">
        <v>1.49</v>
      </c>
      <c r="E8" s="15">
        <f t="shared" si="0"/>
        <v>7</v>
      </c>
      <c r="F8" s="4">
        <f t="shared" si="1"/>
        <v>5</v>
      </c>
      <c r="G8" s="4">
        <v>6.2</v>
      </c>
      <c r="H8" s="15">
        <f t="shared" si="2"/>
        <v>5</v>
      </c>
      <c r="I8" s="4">
        <f t="shared" si="3"/>
        <v>3</v>
      </c>
      <c r="J8" s="4">
        <v>8</v>
      </c>
      <c r="K8" s="15">
        <f t="shared" si="4"/>
        <v>23</v>
      </c>
      <c r="L8" s="179">
        <f t="shared" si="5"/>
        <v>11</v>
      </c>
      <c r="M8" s="4">
        <v>16</v>
      </c>
      <c r="N8" s="15">
        <f t="shared" si="6"/>
        <v>24</v>
      </c>
      <c r="O8" s="19">
        <f t="shared" si="7"/>
        <v>11</v>
      </c>
      <c r="P8" s="41">
        <v>7.4</v>
      </c>
      <c r="Q8" s="15">
        <f t="shared" si="8"/>
        <v>18</v>
      </c>
      <c r="R8" s="4">
        <f t="shared" si="9"/>
        <v>10</v>
      </c>
      <c r="S8" s="4" t="s">
        <v>293</v>
      </c>
      <c r="T8" s="14">
        <f t="shared" si="10"/>
        <v>9</v>
      </c>
      <c r="U8" s="8">
        <f t="shared" si="11"/>
        <v>7</v>
      </c>
      <c r="V8" s="13" t="str">
        <f t="shared" si="13"/>
        <v/>
      </c>
      <c r="W8" s="24">
        <f t="shared" si="14"/>
        <v>7.833333333333333</v>
      </c>
      <c r="X8" s="266">
        <f t="shared" si="12"/>
        <v>16</v>
      </c>
      <c r="Y8" s="270" t="s">
        <v>278</v>
      </c>
    </row>
    <row r="9" spans="1:25" x14ac:dyDescent="0.2">
      <c r="A9" s="121" t="s">
        <v>64</v>
      </c>
      <c r="B9" s="145">
        <v>8</v>
      </c>
      <c r="C9" s="191" t="s">
        <v>147</v>
      </c>
      <c r="D9" s="22">
        <v>1.63</v>
      </c>
      <c r="E9" s="15">
        <f t="shared" si="0"/>
        <v>4</v>
      </c>
      <c r="F9" s="4" t="str">
        <f t="shared" si="1"/>
        <v>nav</v>
      </c>
      <c r="G9" s="4">
        <v>5.7</v>
      </c>
      <c r="H9" s="15">
        <f t="shared" si="2"/>
        <v>11</v>
      </c>
      <c r="I9" s="4" t="str">
        <f t="shared" si="3"/>
        <v>nav</v>
      </c>
      <c r="J9" s="4">
        <v>15</v>
      </c>
      <c r="K9" s="15">
        <f t="shared" si="4"/>
        <v>12</v>
      </c>
      <c r="L9" s="179" t="str">
        <f t="shared" si="5"/>
        <v>nav</v>
      </c>
      <c r="M9" s="4">
        <v>17</v>
      </c>
      <c r="N9" s="15">
        <f t="shared" si="6"/>
        <v>23</v>
      </c>
      <c r="O9" s="19" t="str">
        <f t="shared" si="7"/>
        <v>nav</v>
      </c>
      <c r="P9" s="41">
        <v>7.7</v>
      </c>
      <c r="Q9" s="15">
        <f t="shared" si="8"/>
        <v>24</v>
      </c>
      <c r="R9" s="4" t="str">
        <f t="shared" si="9"/>
        <v>nav</v>
      </c>
      <c r="S9" s="4" t="s">
        <v>215</v>
      </c>
      <c r="T9" s="14" t="str">
        <f t="shared" si="10"/>
        <v>nav</v>
      </c>
      <c r="U9" s="8" t="str">
        <f t="shared" si="11"/>
        <v>nav</v>
      </c>
      <c r="V9" s="13" t="str">
        <f t="shared" si="13"/>
        <v>nav</v>
      </c>
      <c r="W9" s="24" t="str">
        <f t="shared" si="14"/>
        <v/>
      </c>
      <c r="X9" s="266" t="str">
        <f t="shared" si="12"/>
        <v/>
      </c>
      <c r="Y9" s="274"/>
    </row>
    <row r="10" spans="1:25" x14ac:dyDescent="0.2">
      <c r="A10" s="121" t="s">
        <v>64</v>
      </c>
      <c r="B10" s="145">
        <v>9</v>
      </c>
      <c r="C10" s="191" t="s">
        <v>148</v>
      </c>
      <c r="D10" s="22">
        <v>1.66</v>
      </c>
      <c r="E10" s="15">
        <f t="shared" si="0"/>
        <v>3</v>
      </c>
      <c r="F10" s="4">
        <f t="shared" si="1"/>
        <v>2</v>
      </c>
      <c r="G10" s="4">
        <v>5.8</v>
      </c>
      <c r="H10" s="15">
        <f t="shared" si="2"/>
        <v>8</v>
      </c>
      <c r="I10" s="4">
        <f t="shared" si="3"/>
        <v>6</v>
      </c>
      <c r="J10" s="4">
        <v>17</v>
      </c>
      <c r="K10" s="15">
        <f t="shared" si="4"/>
        <v>9</v>
      </c>
      <c r="L10" s="179">
        <f t="shared" si="5"/>
        <v>5</v>
      </c>
      <c r="M10" s="4">
        <v>19</v>
      </c>
      <c r="N10" s="15">
        <f t="shared" si="6"/>
        <v>21</v>
      </c>
      <c r="O10" s="19">
        <f t="shared" si="7"/>
        <v>10</v>
      </c>
      <c r="P10" s="41">
        <v>6.9</v>
      </c>
      <c r="Q10" s="15">
        <f t="shared" si="8"/>
        <v>12</v>
      </c>
      <c r="R10" s="4">
        <f t="shared" si="9"/>
        <v>7</v>
      </c>
      <c r="S10" s="4" t="s">
        <v>291</v>
      </c>
      <c r="T10" s="14">
        <f t="shared" si="10"/>
        <v>12</v>
      </c>
      <c r="U10" s="8">
        <f t="shared" si="11"/>
        <v>9</v>
      </c>
      <c r="V10" s="13" t="str">
        <f t="shared" si="13"/>
        <v/>
      </c>
      <c r="W10" s="24">
        <f t="shared" si="14"/>
        <v>6.5</v>
      </c>
      <c r="X10" s="266">
        <f t="shared" si="12"/>
        <v>9</v>
      </c>
      <c r="Y10" s="271" t="s">
        <v>271</v>
      </c>
    </row>
    <row r="11" spans="1:25" x14ac:dyDescent="0.2">
      <c r="A11" s="121" t="s">
        <v>64</v>
      </c>
      <c r="B11" s="145">
        <v>10</v>
      </c>
      <c r="C11" s="190" t="s">
        <v>149</v>
      </c>
      <c r="D11" s="22">
        <v>1.23</v>
      </c>
      <c r="E11" s="15">
        <f t="shared" si="0"/>
        <v>24</v>
      </c>
      <c r="F11" s="4">
        <f t="shared" si="1"/>
        <v>13</v>
      </c>
      <c r="G11" s="4">
        <v>3.7</v>
      </c>
      <c r="H11" s="15">
        <f t="shared" si="2"/>
        <v>25</v>
      </c>
      <c r="I11" s="4">
        <f t="shared" si="3"/>
        <v>12</v>
      </c>
      <c r="J11" s="4">
        <v>0</v>
      </c>
      <c r="K11" s="15">
        <f t="shared" si="4"/>
        <v>28</v>
      </c>
      <c r="L11" s="179">
        <f t="shared" si="5"/>
        <v>13</v>
      </c>
      <c r="M11" s="4">
        <v>7</v>
      </c>
      <c r="N11" s="15">
        <f t="shared" si="6"/>
        <v>28</v>
      </c>
      <c r="O11" s="19">
        <f t="shared" si="7"/>
        <v>13</v>
      </c>
      <c r="P11" s="41">
        <v>7.4</v>
      </c>
      <c r="Q11" s="15">
        <f t="shared" si="8"/>
        <v>18</v>
      </c>
      <c r="R11" s="4">
        <f t="shared" si="9"/>
        <v>10</v>
      </c>
      <c r="S11" s="4" t="s">
        <v>296</v>
      </c>
      <c r="T11" s="14">
        <f t="shared" si="10"/>
        <v>21</v>
      </c>
      <c r="U11" s="8">
        <f t="shared" si="11"/>
        <v>13</v>
      </c>
      <c r="V11" s="13" t="str">
        <f t="shared" si="13"/>
        <v/>
      </c>
      <c r="W11" s="24">
        <f t="shared" si="14"/>
        <v>12.333333333333334</v>
      </c>
      <c r="X11" s="266">
        <f t="shared" si="12"/>
        <v>26</v>
      </c>
      <c r="Y11" s="271" t="s">
        <v>314</v>
      </c>
    </row>
    <row r="12" spans="1:25" x14ac:dyDescent="0.2">
      <c r="A12" s="121" t="s">
        <v>64</v>
      </c>
      <c r="B12" s="145">
        <v>12</v>
      </c>
      <c r="C12" s="190" t="s">
        <v>150</v>
      </c>
      <c r="D12" s="22">
        <v>1.42</v>
      </c>
      <c r="E12" s="15">
        <f t="shared" si="0"/>
        <v>12</v>
      </c>
      <c r="F12" s="4">
        <f t="shared" si="1"/>
        <v>8</v>
      </c>
      <c r="G12" s="4">
        <v>5.8</v>
      </c>
      <c r="H12" s="15">
        <f t="shared" si="2"/>
        <v>8</v>
      </c>
      <c r="I12" s="4">
        <f t="shared" si="3"/>
        <v>6</v>
      </c>
      <c r="J12" s="4">
        <v>11</v>
      </c>
      <c r="K12" s="15">
        <f t="shared" si="4"/>
        <v>18</v>
      </c>
      <c r="L12" s="179">
        <f t="shared" si="5"/>
        <v>8</v>
      </c>
      <c r="M12" s="4">
        <v>31</v>
      </c>
      <c r="N12" s="15">
        <f t="shared" si="6"/>
        <v>1</v>
      </c>
      <c r="O12" s="19">
        <f t="shared" si="7"/>
        <v>1</v>
      </c>
      <c r="P12" s="41">
        <v>7.6</v>
      </c>
      <c r="Q12" s="15">
        <f t="shared" si="8"/>
        <v>21</v>
      </c>
      <c r="R12" s="4">
        <f t="shared" si="9"/>
        <v>12</v>
      </c>
      <c r="S12" s="4" t="s">
        <v>297</v>
      </c>
      <c r="T12" s="14">
        <f t="shared" si="10"/>
        <v>15</v>
      </c>
      <c r="U12" s="8">
        <f t="shared" si="11"/>
        <v>10</v>
      </c>
      <c r="V12" s="13" t="str">
        <f t="shared" si="13"/>
        <v/>
      </c>
      <c r="W12" s="24">
        <f t="shared" si="14"/>
        <v>7.5</v>
      </c>
      <c r="X12" s="266">
        <f t="shared" si="12"/>
        <v>15</v>
      </c>
      <c r="Y12" s="271" t="s">
        <v>277</v>
      </c>
    </row>
    <row r="13" spans="1:25" x14ac:dyDescent="0.2">
      <c r="A13" s="121" t="s">
        <v>64</v>
      </c>
      <c r="B13" s="145">
        <v>15</v>
      </c>
      <c r="C13" s="191" t="s">
        <v>151</v>
      </c>
      <c r="D13" s="22">
        <v>1.26</v>
      </c>
      <c r="E13" s="15">
        <f t="shared" si="0"/>
        <v>21</v>
      </c>
      <c r="F13" s="4" t="str">
        <f t="shared" si="1"/>
        <v>nav</v>
      </c>
      <c r="G13" s="4" t="s">
        <v>215</v>
      </c>
      <c r="H13" s="15" t="str">
        <f t="shared" si="2"/>
        <v>nav</v>
      </c>
      <c r="I13" s="4" t="str">
        <f t="shared" si="3"/>
        <v>nav</v>
      </c>
      <c r="J13" s="4">
        <v>3</v>
      </c>
      <c r="K13" s="15">
        <f t="shared" si="4"/>
        <v>26</v>
      </c>
      <c r="L13" s="179" t="str">
        <f t="shared" si="5"/>
        <v>nav</v>
      </c>
      <c r="M13" s="4">
        <v>18</v>
      </c>
      <c r="N13" s="15">
        <f t="shared" si="6"/>
        <v>22</v>
      </c>
      <c r="O13" s="19" t="str">
        <f t="shared" si="7"/>
        <v>nav</v>
      </c>
      <c r="P13" s="41">
        <v>7.6</v>
      </c>
      <c r="Q13" s="15">
        <f t="shared" si="8"/>
        <v>21</v>
      </c>
      <c r="R13" s="4" t="str">
        <f t="shared" si="9"/>
        <v>nav</v>
      </c>
      <c r="S13" s="4" t="s">
        <v>215</v>
      </c>
      <c r="T13" s="14" t="str">
        <f t="shared" si="10"/>
        <v>nav</v>
      </c>
      <c r="U13" s="8" t="str">
        <f t="shared" si="11"/>
        <v>nav</v>
      </c>
      <c r="V13" s="13" t="str">
        <f t="shared" si="13"/>
        <v>nav</v>
      </c>
      <c r="W13" s="24" t="str">
        <f t="shared" si="14"/>
        <v/>
      </c>
      <c r="X13" s="266" t="str">
        <f t="shared" si="12"/>
        <v/>
      </c>
      <c r="Y13" s="274"/>
    </row>
    <row r="14" spans="1:25" x14ac:dyDescent="0.2">
      <c r="A14" s="121" t="s">
        <v>64</v>
      </c>
      <c r="B14" s="145">
        <v>16</v>
      </c>
      <c r="C14" s="190" t="s">
        <v>156</v>
      </c>
      <c r="D14" s="22">
        <v>1.26</v>
      </c>
      <c r="E14" s="15">
        <f t="shared" si="0"/>
        <v>21</v>
      </c>
      <c r="F14" s="4">
        <f t="shared" si="1"/>
        <v>11</v>
      </c>
      <c r="G14" s="4">
        <v>3.6</v>
      </c>
      <c r="H14" s="15">
        <f t="shared" si="2"/>
        <v>26</v>
      </c>
      <c r="I14" s="4">
        <f t="shared" si="3"/>
        <v>13</v>
      </c>
      <c r="J14" s="4">
        <v>20</v>
      </c>
      <c r="K14" s="15">
        <f t="shared" si="4"/>
        <v>7</v>
      </c>
      <c r="L14" s="179">
        <f t="shared" si="5"/>
        <v>4</v>
      </c>
      <c r="M14" s="4">
        <v>26</v>
      </c>
      <c r="N14" s="15">
        <f t="shared" si="6"/>
        <v>11</v>
      </c>
      <c r="O14" s="19">
        <f t="shared" si="7"/>
        <v>6</v>
      </c>
      <c r="P14" s="41">
        <v>7.2</v>
      </c>
      <c r="Q14" s="15">
        <f t="shared" si="8"/>
        <v>17</v>
      </c>
      <c r="R14" s="4">
        <f t="shared" si="9"/>
        <v>9</v>
      </c>
      <c r="S14" s="4" t="s">
        <v>300</v>
      </c>
      <c r="T14" s="14">
        <f t="shared" si="10"/>
        <v>17</v>
      </c>
      <c r="U14" s="8">
        <f t="shared" si="11"/>
        <v>11</v>
      </c>
      <c r="V14" s="13" t="str">
        <f t="shared" si="13"/>
        <v/>
      </c>
      <c r="W14" s="24">
        <f t="shared" si="14"/>
        <v>9</v>
      </c>
      <c r="X14" s="266">
        <f t="shared" si="12"/>
        <v>19</v>
      </c>
      <c r="Y14" s="271" t="s">
        <v>315</v>
      </c>
    </row>
    <row r="15" spans="1:25" x14ac:dyDescent="0.2">
      <c r="A15" s="199" t="s">
        <v>27</v>
      </c>
      <c r="B15" s="202">
        <v>18</v>
      </c>
      <c r="C15" s="221" t="s">
        <v>158</v>
      </c>
      <c r="D15" s="22">
        <v>1.6</v>
      </c>
      <c r="E15" s="15">
        <f t="shared" si="0"/>
        <v>5</v>
      </c>
      <c r="F15" s="4">
        <f t="shared" si="1"/>
        <v>3</v>
      </c>
      <c r="G15" s="4">
        <v>5.8</v>
      </c>
      <c r="H15" s="15">
        <f t="shared" si="2"/>
        <v>8</v>
      </c>
      <c r="I15" s="4">
        <f t="shared" si="3"/>
        <v>6</v>
      </c>
      <c r="J15" s="4">
        <v>10</v>
      </c>
      <c r="K15" s="15">
        <f t="shared" si="4"/>
        <v>20</v>
      </c>
      <c r="L15" s="302">
        <f t="shared" si="5"/>
        <v>10</v>
      </c>
      <c r="M15" s="4">
        <v>31</v>
      </c>
      <c r="N15" s="15">
        <f t="shared" si="6"/>
        <v>1</v>
      </c>
      <c r="O15" s="19">
        <f t="shared" si="7"/>
        <v>1</v>
      </c>
      <c r="P15" s="41">
        <v>6.8</v>
      </c>
      <c r="Q15" s="15">
        <f t="shared" si="8"/>
        <v>8</v>
      </c>
      <c r="R15" s="4">
        <f t="shared" si="9"/>
        <v>5</v>
      </c>
      <c r="S15" s="4" t="s">
        <v>298</v>
      </c>
      <c r="T15" s="14">
        <f t="shared" si="10"/>
        <v>7</v>
      </c>
      <c r="U15" s="8">
        <f t="shared" si="11"/>
        <v>6</v>
      </c>
      <c r="V15" s="13" t="str">
        <f t="shared" si="13"/>
        <v/>
      </c>
      <c r="W15" s="24">
        <f t="shared" si="14"/>
        <v>5.166666666666667</v>
      </c>
      <c r="X15" s="266">
        <f t="shared" si="12"/>
        <v>6</v>
      </c>
      <c r="Y15" s="271" t="s">
        <v>274</v>
      </c>
    </row>
    <row r="16" spans="1:25" x14ac:dyDescent="0.2">
      <c r="A16" s="199" t="s">
        <v>27</v>
      </c>
      <c r="B16" s="210">
        <v>19</v>
      </c>
      <c r="C16" s="221" t="s">
        <v>159</v>
      </c>
      <c r="D16" s="22">
        <v>1.48</v>
      </c>
      <c r="E16" s="15">
        <f t="shared" si="0"/>
        <v>8</v>
      </c>
      <c r="F16" s="4">
        <f t="shared" si="1"/>
        <v>6</v>
      </c>
      <c r="G16" s="4">
        <v>4</v>
      </c>
      <c r="H16" s="15">
        <f t="shared" si="2"/>
        <v>22</v>
      </c>
      <c r="I16" s="4">
        <f t="shared" si="3"/>
        <v>11</v>
      </c>
      <c r="J16" s="4">
        <v>21</v>
      </c>
      <c r="K16" s="15">
        <f t="shared" si="4"/>
        <v>5</v>
      </c>
      <c r="L16" s="302">
        <f t="shared" si="5"/>
        <v>3</v>
      </c>
      <c r="M16" s="4">
        <v>24</v>
      </c>
      <c r="N16" s="15">
        <f t="shared" si="6"/>
        <v>16</v>
      </c>
      <c r="O16" s="19">
        <f t="shared" si="7"/>
        <v>8</v>
      </c>
      <c r="P16" s="41">
        <v>7</v>
      </c>
      <c r="Q16" s="15">
        <f t="shared" si="8"/>
        <v>14</v>
      </c>
      <c r="R16" s="4">
        <f t="shared" si="9"/>
        <v>8</v>
      </c>
      <c r="S16" s="4" t="s">
        <v>287</v>
      </c>
      <c r="T16" s="14">
        <f t="shared" si="10"/>
        <v>10</v>
      </c>
      <c r="U16" s="8">
        <f t="shared" si="11"/>
        <v>8</v>
      </c>
      <c r="V16" s="13" t="str">
        <f t="shared" si="13"/>
        <v/>
      </c>
      <c r="W16" s="24">
        <f t="shared" si="14"/>
        <v>7.333333333333333</v>
      </c>
      <c r="X16" s="266">
        <f t="shared" si="12"/>
        <v>12</v>
      </c>
      <c r="Y16" s="272" t="s">
        <v>276</v>
      </c>
    </row>
    <row r="17" spans="1:25" x14ac:dyDescent="0.2">
      <c r="A17" s="199" t="s">
        <v>27</v>
      </c>
      <c r="B17" s="234">
        <v>22</v>
      </c>
      <c r="C17" s="221" t="s">
        <v>160</v>
      </c>
      <c r="D17" s="22">
        <v>1.3</v>
      </c>
      <c r="E17" s="15">
        <f t="shared" si="0"/>
        <v>20</v>
      </c>
      <c r="F17" s="4" t="str">
        <f t="shared" si="1"/>
        <v>nav</v>
      </c>
      <c r="G17" s="4">
        <v>4.7</v>
      </c>
      <c r="H17" s="15">
        <f t="shared" si="2"/>
        <v>19</v>
      </c>
      <c r="I17" s="4" t="str">
        <f t="shared" si="3"/>
        <v>nav</v>
      </c>
      <c r="J17" s="4">
        <v>12</v>
      </c>
      <c r="K17" s="15">
        <f t="shared" si="4"/>
        <v>17</v>
      </c>
      <c r="L17" s="302" t="str">
        <f t="shared" si="5"/>
        <v>nav</v>
      </c>
      <c r="M17" s="4">
        <v>25</v>
      </c>
      <c r="N17" s="15">
        <f t="shared" si="6"/>
        <v>15</v>
      </c>
      <c r="O17" s="19" t="str">
        <f t="shared" si="7"/>
        <v>nav</v>
      </c>
      <c r="P17" s="41">
        <v>6.6</v>
      </c>
      <c r="Q17" s="15">
        <f t="shared" si="8"/>
        <v>4</v>
      </c>
      <c r="R17" s="4" t="str">
        <f t="shared" si="9"/>
        <v>nav</v>
      </c>
      <c r="S17" s="4" t="s">
        <v>215</v>
      </c>
      <c r="T17" s="14" t="str">
        <f t="shared" si="10"/>
        <v>nav</v>
      </c>
      <c r="U17" s="8" t="str">
        <f t="shared" si="11"/>
        <v>nav</v>
      </c>
      <c r="V17" s="13" t="str">
        <f t="shared" si="13"/>
        <v>nav</v>
      </c>
      <c r="W17" s="24" t="str">
        <f t="shared" si="14"/>
        <v/>
      </c>
      <c r="X17" s="266" t="str">
        <f t="shared" si="12"/>
        <v/>
      </c>
      <c r="Y17" s="271"/>
    </row>
    <row r="18" spans="1:25" x14ac:dyDescent="0.2">
      <c r="A18" s="199" t="s">
        <v>27</v>
      </c>
      <c r="B18" s="234">
        <v>23</v>
      </c>
      <c r="C18" s="221" t="s">
        <v>161</v>
      </c>
      <c r="D18" s="22" t="s">
        <v>215</v>
      </c>
      <c r="E18" s="15" t="str">
        <f t="shared" si="0"/>
        <v>nav</v>
      </c>
      <c r="F18" s="4" t="str">
        <f t="shared" si="1"/>
        <v>nav</v>
      </c>
      <c r="G18" s="4" t="s">
        <v>215</v>
      </c>
      <c r="H18" s="15" t="str">
        <f t="shared" si="2"/>
        <v>nav</v>
      </c>
      <c r="I18" s="4" t="str">
        <f t="shared" si="3"/>
        <v>nav</v>
      </c>
      <c r="J18" s="4" t="s">
        <v>215</v>
      </c>
      <c r="K18" s="15" t="str">
        <f t="shared" si="4"/>
        <v>nav</v>
      </c>
      <c r="L18" s="302" t="str">
        <f t="shared" si="5"/>
        <v>nav</v>
      </c>
      <c r="M18" s="4">
        <v>29</v>
      </c>
      <c r="N18" s="15">
        <f t="shared" si="6"/>
        <v>4</v>
      </c>
      <c r="O18" s="19" t="str">
        <f t="shared" si="7"/>
        <v>nav</v>
      </c>
      <c r="P18" s="41" t="s">
        <v>215</v>
      </c>
      <c r="Q18" s="15" t="str">
        <f t="shared" si="8"/>
        <v>nav</v>
      </c>
      <c r="R18" s="4" t="str">
        <f t="shared" si="9"/>
        <v>nav</v>
      </c>
      <c r="S18" s="4" t="s">
        <v>215</v>
      </c>
      <c r="T18" s="14" t="str">
        <f t="shared" si="10"/>
        <v>nav</v>
      </c>
      <c r="U18" s="8" t="str">
        <f t="shared" si="11"/>
        <v>nav</v>
      </c>
      <c r="V18" s="13" t="str">
        <f t="shared" si="13"/>
        <v>nav</v>
      </c>
      <c r="W18" s="24" t="str">
        <f t="shared" si="14"/>
        <v/>
      </c>
      <c r="X18" s="266" t="str">
        <f t="shared" si="12"/>
        <v/>
      </c>
      <c r="Y18" s="271"/>
    </row>
    <row r="19" spans="1:25" x14ac:dyDescent="0.2">
      <c r="A19" s="199" t="s">
        <v>27</v>
      </c>
      <c r="B19" s="202">
        <v>24</v>
      </c>
      <c r="C19" s="221" t="s">
        <v>162</v>
      </c>
      <c r="D19" s="22">
        <v>1.4</v>
      </c>
      <c r="E19" s="15">
        <f t="shared" si="0"/>
        <v>14</v>
      </c>
      <c r="F19" s="4">
        <f t="shared" si="1"/>
        <v>9</v>
      </c>
      <c r="G19" s="4">
        <v>6</v>
      </c>
      <c r="H19" s="15">
        <f t="shared" si="2"/>
        <v>7</v>
      </c>
      <c r="I19" s="4">
        <f t="shared" si="3"/>
        <v>5</v>
      </c>
      <c r="J19" s="4">
        <v>4</v>
      </c>
      <c r="K19" s="15">
        <f t="shared" si="4"/>
        <v>25</v>
      </c>
      <c r="L19" s="302">
        <f t="shared" si="5"/>
        <v>12</v>
      </c>
      <c r="M19" s="4">
        <v>27</v>
      </c>
      <c r="N19" s="15">
        <f t="shared" si="6"/>
        <v>9</v>
      </c>
      <c r="O19" s="19">
        <f t="shared" si="7"/>
        <v>5</v>
      </c>
      <c r="P19" s="41">
        <v>6.7</v>
      </c>
      <c r="Q19" s="15">
        <f t="shared" si="8"/>
        <v>7</v>
      </c>
      <c r="R19" s="4">
        <f t="shared" si="9"/>
        <v>4</v>
      </c>
      <c r="S19" s="4" t="s">
        <v>213</v>
      </c>
      <c r="T19" s="14">
        <f t="shared" si="10"/>
        <v>2</v>
      </c>
      <c r="U19" s="8">
        <f t="shared" si="11"/>
        <v>2</v>
      </c>
      <c r="V19" s="13" t="str">
        <f t="shared" si="13"/>
        <v/>
      </c>
      <c r="W19" s="24">
        <f t="shared" si="14"/>
        <v>6.166666666666667</v>
      </c>
      <c r="X19" s="266">
        <f t="shared" si="12"/>
        <v>8</v>
      </c>
      <c r="Y19" s="271" t="s">
        <v>267</v>
      </c>
    </row>
    <row r="20" spans="1:25" x14ac:dyDescent="0.2">
      <c r="A20" s="199" t="s">
        <v>27</v>
      </c>
      <c r="B20" s="202">
        <v>25</v>
      </c>
      <c r="C20" s="221" t="s">
        <v>163</v>
      </c>
      <c r="D20" s="60">
        <v>1.57</v>
      </c>
      <c r="E20" s="61">
        <f t="shared" si="0"/>
        <v>6</v>
      </c>
      <c r="F20" s="62">
        <f t="shared" si="1"/>
        <v>4</v>
      </c>
      <c r="G20" s="62">
        <v>6.1</v>
      </c>
      <c r="H20" s="61">
        <f t="shared" si="2"/>
        <v>6</v>
      </c>
      <c r="I20" s="62">
        <f t="shared" si="3"/>
        <v>4</v>
      </c>
      <c r="J20" s="62">
        <v>15</v>
      </c>
      <c r="K20" s="61">
        <f t="shared" si="4"/>
        <v>12</v>
      </c>
      <c r="L20" s="63">
        <f t="shared" si="5"/>
        <v>6</v>
      </c>
      <c r="M20" s="62">
        <v>26</v>
      </c>
      <c r="N20" s="61">
        <f t="shared" si="6"/>
        <v>11</v>
      </c>
      <c r="O20" s="64">
        <f t="shared" si="7"/>
        <v>6</v>
      </c>
      <c r="P20" s="87">
        <v>6.3</v>
      </c>
      <c r="Q20" s="61">
        <f t="shared" si="8"/>
        <v>2</v>
      </c>
      <c r="R20" s="62">
        <f t="shared" si="9"/>
        <v>2</v>
      </c>
      <c r="S20" s="62" t="s">
        <v>299</v>
      </c>
      <c r="T20" s="65">
        <f t="shared" si="10"/>
        <v>5</v>
      </c>
      <c r="U20" s="66">
        <f t="shared" si="11"/>
        <v>4</v>
      </c>
      <c r="V20" s="67" t="str">
        <f t="shared" si="13"/>
        <v/>
      </c>
      <c r="W20" s="68">
        <f t="shared" si="14"/>
        <v>4.333333333333333</v>
      </c>
      <c r="X20" s="269">
        <f t="shared" si="12"/>
        <v>2</v>
      </c>
      <c r="Y20" s="306" t="s">
        <v>268</v>
      </c>
    </row>
    <row r="21" spans="1:25" x14ac:dyDescent="0.2">
      <c r="A21" s="222" t="s">
        <v>87</v>
      </c>
      <c r="B21" s="202">
        <v>26</v>
      </c>
      <c r="C21" s="221" t="s">
        <v>164</v>
      </c>
      <c r="D21" s="22">
        <v>1.75</v>
      </c>
      <c r="E21" s="15">
        <f t="shared" si="0"/>
        <v>1</v>
      </c>
      <c r="F21" s="4">
        <f t="shared" si="1"/>
        <v>1</v>
      </c>
      <c r="G21" s="4">
        <v>7.8</v>
      </c>
      <c r="H21" s="15">
        <f t="shared" si="2"/>
        <v>1</v>
      </c>
      <c r="I21" s="4">
        <f t="shared" si="3"/>
        <v>1</v>
      </c>
      <c r="J21" s="4">
        <v>11</v>
      </c>
      <c r="K21" s="15">
        <f t="shared" si="4"/>
        <v>18</v>
      </c>
      <c r="L21" s="302">
        <f t="shared" si="5"/>
        <v>8</v>
      </c>
      <c r="M21" s="4">
        <v>29</v>
      </c>
      <c r="N21" s="15">
        <f t="shared" si="6"/>
        <v>4</v>
      </c>
      <c r="O21" s="19">
        <f t="shared" si="7"/>
        <v>3</v>
      </c>
      <c r="P21" s="41">
        <v>6.6</v>
      </c>
      <c r="Q21" s="15">
        <f t="shared" si="8"/>
        <v>4</v>
      </c>
      <c r="R21" s="4">
        <f t="shared" si="9"/>
        <v>3</v>
      </c>
      <c r="S21" s="4" t="s">
        <v>320</v>
      </c>
      <c r="T21" s="14">
        <f t="shared" si="10"/>
        <v>19</v>
      </c>
      <c r="U21" s="8">
        <f t="shared" si="11"/>
        <v>12</v>
      </c>
      <c r="V21" s="13" t="str">
        <f t="shared" si="13"/>
        <v/>
      </c>
      <c r="W21" s="24">
        <f t="shared" si="14"/>
        <v>4.666666666666667</v>
      </c>
      <c r="X21" s="266">
        <f t="shared" si="12"/>
        <v>5</v>
      </c>
      <c r="Y21" s="271" t="s">
        <v>269</v>
      </c>
    </row>
    <row r="22" spans="1:25" x14ac:dyDescent="0.2">
      <c r="A22" s="222" t="s">
        <v>87</v>
      </c>
      <c r="B22" s="202">
        <v>27</v>
      </c>
      <c r="C22" s="221" t="s">
        <v>166</v>
      </c>
      <c r="D22" s="60">
        <v>1.43</v>
      </c>
      <c r="E22" s="61">
        <f t="shared" si="0"/>
        <v>11</v>
      </c>
      <c r="F22" s="62">
        <f t="shared" si="1"/>
        <v>7</v>
      </c>
      <c r="G22" s="62">
        <v>6.3</v>
      </c>
      <c r="H22" s="61">
        <f t="shared" si="2"/>
        <v>4</v>
      </c>
      <c r="I22" s="62">
        <f t="shared" si="3"/>
        <v>2</v>
      </c>
      <c r="J22" s="62">
        <v>23</v>
      </c>
      <c r="K22" s="61">
        <f t="shared" si="4"/>
        <v>3</v>
      </c>
      <c r="L22" s="63">
        <f t="shared" si="5"/>
        <v>2</v>
      </c>
      <c r="M22" s="62">
        <v>16</v>
      </c>
      <c r="N22" s="61">
        <f t="shared" si="6"/>
        <v>24</v>
      </c>
      <c r="O22" s="64">
        <f t="shared" si="7"/>
        <v>11</v>
      </c>
      <c r="P22" s="87">
        <v>6.2</v>
      </c>
      <c r="Q22" s="61">
        <f t="shared" si="8"/>
        <v>1</v>
      </c>
      <c r="R22" s="62">
        <f t="shared" si="9"/>
        <v>1</v>
      </c>
      <c r="S22" s="62" t="s">
        <v>301</v>
      </c>
      <c r="T22" s="65">
        <f t="shared" si="10"/>
        <v>4</v>
      </c>
      <c r="U22" s="66">
        <f t="shared" si="11"/>
        <v>3</v>
      </c>
      <c r="V22" s="67" t="str">
        <f t="shared" si="13"/>
        <v/>
      </c>
      <c r="W22" s="68">
        <f t="shared" si="14"/>
        <v>4.333333333333333</v>
      </c>
      <c r="X22" s="269">
        <f t="shared" si="12"/>
        <v>2</v>
      </c>
      <c r="Y22" s="305" t="s">
        <v>272</v>
      </c>
    </row>
    <row r="23" spans="1:25" x14ac:dyDescent="0.2">
      <c r="A23" s="128" t="s">
        <v>32</v>
      </c>
      <c r="B23" s="148">
        <v>30</v>
      </c>
      <c r="C23" s="233" t="s">
        <v>169</v>
      </c>
      <c r="D23" s="22">
        <v>1.36</v>
      </c>
      <c r="E23" s="15">
        <f t="shared" si="0"/>
        <v>16</v>
      </c>
      <c r="F23" s="4">
        <f t="shared" si="1"/>
        <v>10</v>
      </c>
      <c r="G23" s="4">
        <v>4.9000000000000004</v>
      </c>
      <c r="H23" s="15">
        <f t="shared" si="2"/>
        <v>15</v>
      </c>
      <c r="I23" s="4">
        <f t="shared" si="3"/>
        <v>10</v>
      </c>
      <c r="J23" s="4">
        <v>26</v>
      </c>
      <c r="K23" s="15">
        <f t="shared" si="4"/>
        <v>2</v>
      </c>
      <c r="L23" s="302">
        <f t="shared" si="5"/>
        <v>1</v>
      </c>
      <c r="M23" s="4">
        <v>29</v>
      </c>
      <c r="N23" s="15">
        <f t="shared" si="6"/>
        <v>4</v>
      </c>
      <c r="O23" s="19">
        <f t="shared" si="7"/>
        <v>3</v>
      </c>
      <c r="P23" s="41">
        <v>7.6</v>
      </c>
      <c r="Q23" s="15">
        <f t="shared" si="8"/>
        <v>21</v>
      </c>
      <c r="R23" s="4">
        <f t="shared" si="9"/>
        <v>12</v>
      </c>
      <c r="S23" s="4" t="s">
        <v>292</v>
      </c>
      <c r="T23" s="14">
        <f t="shared" si="10"/>
        <v>6</v>
      </c>
      <c r="U23" s="8">
        <f t="shared" si="11"/>
        <v>5</v>
      </c>
      <c r="V23" s="13" t="str">
        <f t="shared" si="13"/>
        <v/>
      </c>
      <c r="W23" s="24">
        <f t="shared" si="14"/>
        <v>6.833333333333333</v>
      </c>
      <c r="X23" s="266">
        <f t="shared" si="12"/>
        <v>10</v>
      </c>
      <c r="Y23" s="271" t="s">
        <v>266</v>
      </c>
    </row>
    <row r="24" spans="1:25" x14ac:dyDescent="0.2">
      <c r="A24" s="120" t="s">
        <v>26</v>
      </c>
      <c r="B24" s="148">
        <v>31</v>
      </c>
      <c r="C24" s="233" t="s">
        <v>170</v>
      </c>
      <c r="D24" s="22">
        <v>1.32</v>
      </c>
      <c r="E24" s="15">
        <f t="shared" si="0"/>
        <v>19</v>
      </c>
      <c r="F24" s="4" t="str">
        <f t="shared" si="1"/>
        <v>nav</v>
      </c>
      <c r="G24" s="4">
        <v>4.9000000000000004</v>
      </c>
      <c r="H24" s="15">
        <f t="shared" si="2"/>
        <v>15</v>
      </c>
      <c r="I24" s="4" t="str">
        <f t="shared" si="3"/>
        <v>nav</v>
      </c>
      <c r="J24" s="4">
        <v>8</v>
      </c>
      <c r="K24" s="15">
        <f t="shared" si="4"/>
        <v>23</v>
      </c>
      <c r="L24" s="302" t="str">
        <f t="shared" si="5"/>
        <v>nav</v>
      </c>
      <c r="M24" s="4">
        <v>24</v>
      </c>
      <c r="N24" s="15">
        <f t="shared" si="6"/>
        <v>16</v>
      </c>
      <c r="O24" s="19" t="str">
        <f t="shared" si="7"/>
        <v>nav</v>
      </c>
      <c r="P24" s="41">
        <v>7.1</v>
      </c>
      <c r="Q24" s="15">
        <f t="shared" si="8"/>
        <v>16</v>
      </c>
      <c r="R24" s="4" t="str">
        <f t="shared" si="9"/>
        <v>nav</v>
      </c>
      <c r="S24" s="4" t="s">
        <v>215</v>
      </c>
      <c r="T24" s="14" t="str">
        <f t="shared" si="10"/>
        <v>nav</v>
      </c>
      <c r="U24" s="8" t="str">
        <f t="shared" si="11"/>
        <v>nav</v>
      </c>
      <c r="V24" s="13" t="str">
        <f t="shared" si="13"/>
        <v>nav</v>
      </c>
      <c r="W24" s="24" t="str">
        <f t="shared" si="14"/>
        <v/>
      </c>
      <c r="X24" s="266" t="str">
        <f t="shared" si="12"/>
        <v/>
      </c>
      <c r="Y24" s="271"/>
    </row>
    <row r="25" spans="1:25" x14ac:dyDescent="0.2">
      <c r="A25" s="120" t="s">
        <v>26</v>
      </c>
      <c r="B25" s="240">
        <v>32</v>
      </c>
      <c r="C25" s="193" t="s">
        <v>171</v>
      </c>
      <c r="D25" s="22">
        <v>1.42</v>
      </c>
      <c r="E25" s="15">
        <f t="shared" si="0"/>
        <v>12</v>
      </c>
      <c r="F25" s="4">
        <f t="shared" si="1"/>
        <v>8</v>
      </c>
      <c r="G25" s="4">
        <v>4</v>
      </c>
      <c r="H25" s="15">
        <f t="shared" si="2"/>
        <v>22</v>
      </c>
      <c r="I25" s="4">
        <f t="shared" si="3"/>
        <v>11</v>
      </c>
      <c r="J25" s="4">
        <v>22</v>
      </c>
      <c r="K25" s="15">
        <f t="shared" si="4"/>
        <v>4</v>
      </c>
      <c r="L25" s="302">
        <f t="shared" si="5"/>
        <v>3</v>
      </c>
      <c r="M25" s="4">
        <v>28</v>
      </c>
      <c r="N25" s="15">
        <f t="shared" si="6"/>
        <v>7</v>
      </c>
      <c r="O25" s="19">
        <f t="shared" si="7"/>
        <v>5</v>
      </c>
      <c r="P25" s="41">
        <v>7.7</v>
      </c>
      <c r="Q25" s="15">
        <f t="shared" si="8"/>
        <v>24</v>
      </c>
      <c r="R25" s="4">
        <f t="shared" si="9"/>
        <v>14</v>
      </c>
      <c r="S25" s="4" t="s">
        <v>206</v>
      </c>
      <c r="T25" s="14">
        <f t="shared" si="10"/>
        <v>13</v>
      </c>
      <c r="U25" s="8">
        <f t="shared" si="11"/>
        <v>10</v>
      </c>
      <c r="V25" s="13" t="str">
        <f t="shared" si="13"/>
        <v/>
      </c>
      <c r="W25" s="24">
        <f t="shared" si="14"/>
        <v>8.5</v>
      </c>
      <c r="X25" s="266">
        <f t="shared" si="12"/>
        <v>18</v>
      </c>
      <c r="Y25" s="270" t="s">
        <v>280</v>
      </c>
    </row>
    <row r="26" spans="1:25" x14ac:dyDescent="0.2">
      <c r="A26" s="120" t="s">
        <v>26</v>
      </c>
      <c r="B26" s="240">
        <v>33</v>
      </c>
      <c r="C26" s="193" t="s">
        <v>172</v>
      </c>
      <c r="D26" s="22">
        <v>1.36</v>
      </c>
      <c r="E26" s="15">
        <f t="shared" si="0"/>
        <v>16</v>
      </c>
      <c r="F26" s="4">
        <f t="shared" si="1"/>
        <v>10</v>
      </c>
      <c r="G26" s="4">
        <v>6.7</v>
      </c>
      <c r="H26" s="15">
        <f t="shared" si="2"/>
        <v>3</v>
      </c>
      <c r="I26" s="4">
        <f t="shared" si="3"/>
        <v>2</v>
      </c>
      <c r="J26" s="4">
        <v>17</v>
      </c>
      <c r="K26" s="15">
        <f t="shared" si="4"/>
        <v>9</v>
      </c>
      <c r="L26" s="302">
        <f t="shared" si="5"/>
        <v>5</v>
      </c>
      <c r="M26" s="4">
        <v>27</v>
      </c>
      <c r="N26" s="15">
        <f t="shared" si="6"/>
        <v>9</v>
      </c>
      <c r="O26" s="19">
        <f t="shared" si="7"/>
        <v>5</v>
      </c>
      <c r="P26" s="41">
        <v>6.5</v>
      </c>
      <c r="Q26" s="15">
        <f t="shared" si="8"/>
        <v>3</v>
      </c>
      <c r="R26" s="4">
        <f t="shared" si="9"/>
        <v>3</v>
      </c>
      <c r="S26" s="4" t="s">
        <v>206</v>
      </c>
      <c r="T26" s="14">
        <f t="shared" si="10"/>
        <v>13</v>
      </c>
      <c r="U26" s="8">
        <f t="shared" si="11"/>
        <v>10</v>
      </c>
      <c r="V26" s="13" t="str">
        <f t="shared" si="13"/>
        <v/>
      </c>
      <c r="W26" s="24">
        <f t="shared" si="14"/>
        <v>5.833333333333333</v>
      </c>
      <c r="X26" s="266">
        <f t="shared" si="12"/>
        <v>7</v>
      </c>
      <c r="Y26" s="271" t="s">
        <v>270</v>
      </c>
    </row>
    <row r="27" spans="1:25" x14ac:dyDescent="0.2">
      <c r="A27" s="120" t="s">
        <v>26</v>
      </c>
      <c r="B27" s="241">
        <v>34</v>
      </c>
      <c r="C27" s="193" t="s">
        <v>173</v>
      </c>
      <c r="D27" s="22">
        <v>1.21</v>
      </c>
      <c r="E27" s="15">
        <f t="shared" si="0"/>
        <v>25</v>
      </c>
      <c r="F27" s="4">
        <f t="shared" si="1"/>
        <v>14</v>
      </c>
      <c r="G27" s="4">
        <v>4.8</v>
      </c>
      <c r="H27" s="15">
        <f t="shared" si="2"/>
        <v>18</v>
      </c>
      <c r="I27" s="4">
        <f t="shared" si="3"/>
        <v>11</v>
      </c>
      <c r="J27" s="4">
        <v>9</v>
      </c>
      <c r="K27" s="15">
        <f t="shared" si="4"/>
        <v>21</v>
      </c>
      <c r="L27" s="302">
        <f t="shared" si="5"/>
        <v>11</v>
      </c>
      <c r="M27" s="4">
        <v>26</v>
      </c>
      <c r="N27" s="15">
        <f t="shared" si="6"/>
        <v>11</v>
      </c>
      <c r="O27" s="19">
        <f t="shared" si="7"/>
        <v>6</v>
      </c>
      <c r="P27" s="41">
        <v>7.8</v>
      </c>
      <c r="Q27" s="15">
        <f t="shared" si="8"/>
        <v>26</v>
      </c>
      <c r="R27" s="4">
        <f t="shared" si="9"/>
        <v>14</v>
      </c>
      <c r="S27" s="4" t="s">
        <v>302</v>
      </c>
      <c r="T27" s="14">
        <f t="shared" si="10"/>
        <v>22</v>
      </c>
      <c r="U27" s="8">
        <f t="shared" si="11"/>
        <v>14</v>
      </c>
      <c r="V27" s="13" t="str">
        <f t="shared" si="13"/>
        <v/>
      </c>
      <c r="W27" s="24">
        <f t="shared" si="14"/>
        <v>11.666666666666666</v>
      </c>
      <c r="X27" s="266">
        <f t="shared" si="12"/>
        <v>24</v>
      </c>
      <c r="Y27" s="271" t="s">
        <v>310</v>
      </c>
    </row>
    <row r="28" spans="1:25" x14ac:dyDescent="0.2">
      <c r="A28" s="120" t="s">
        <v>26</v>
      </c>
      <c r="B28" s="150">
        <v>35</v>
      </c>
      <c r="C28" s="193" t="s">
        <v>174</v>
      </c>
      <c r="D28" s="22">
        <v>1.37</v>
      </c>
      <c r="E28" s="15">
        <f t="shared" si="0"/>
        <v>15</v>
      </c>
      <c r="F28" s="4">
        <f t="shared" si="1"/>
        <v>10</v>
      </c>
      <c r="G28" s="4">
        <v>5.3</v>
      </c>
      <c r="H28" s="15">
        <f t="shared" si="2"/>
        <v>13</v>
      </c>
      <c r="I28" s="4">
        <f t="shared" si="3"/>
        <v>9</v>
      </c>
      <c r="J28" s="4">
        <v>9</v>
      </c>
      <c r="K28" s="15">
        <f t="shared" si="4"/>
        <v>21</v>
      </c>
      <c r="L28" s="302">
        <f t="shared" si="5"/>
        <v>11</v>
      </c>
      <c r="M28" s="4">
        <v>26</v>
      </c>
      <c r="N28" s="15">
        <f t="shared" si="6"/>
        <v>11</v>
      </c>
      <c r="O28" s="19">
        <f t="shared" si="7"/>
        <v>6</v>
      </c>
      <c r="P28" s="41">
        <v>7</v>
      </c>
      <c r="Q28" s="15">
        <f t="shared" si="8"/>
        <v>14</v>
      </c>
      <c r="R28" s="4">
        <f t="shared" si="9"/>
        <v>8</v>
      </c>
      <c r="S28" s="4" t="s">
        <v>297</v>
      </c>
      <c r="T28" s="14">
        <f t="shared" si="10"/>
        <v>15</v>
      </c>
      <c r="U28" s="8">
        <f t="shared" si="11"/>
        <v>10</v>
      </c>
      <c r="V28" s="13" t="str">
        <f t="shared" si="13"/>
        <v/>
      </c>
      <c r="W28" s="24">
        <f t="shared" si="14"/>
        <v>9</v>
      </c>
      <c r="X28" s="266">
        <f t="shared" si="12"/>
        <v>19</v>
      </c>
      <c r="Y28" s="271" t="s">
        <v>311</v>
      </c>
    </row>
    <row r="29" spans="1:25" x14ac:dyDescent="0.2">
      <c r="A29" s="120" t="s">
        <v>26</v>
      </c>
      <c r="B29" s="240">
        <v>36</v>
      </c>
      <c r="C29" s="193" t="s">
        <v>147</v>
      </c>
      <c r="D29" s="22" t="s">
        <v>215</v>
      </c>
      <c r="E29" s="15" t="str">
        <f t="shared" si="0"/>
        <v>nav</v>
      </c>
      <c r="F29" s="4" t="str">
        <f t="shared" si="1"/>
        <v>nav</v>
      </c>
      <c r="G29" s="4">
        <v>5.4</v>
      </c>
      <c r="H29" s="15">
        <f t="shared" si="2"/>
        <v>12</v>
      </c>
      <c r="I29" s="4" t="str">
        <f t="shared" si="3"/>
        <v>nav</v>
      </c>
      <c r="J29" s="4">
        <v>14</v>
      </c>
      <c r="K29" s="15">
        <f t="shared" si="4"/>
        <v>15</v>
      </c>
      <c r="L29" s="302" t="str">
        <f t="shared" si="5"/>
        <v>nav</v>
      </c>
      <c r="M29" s="4" t="s">
        <v>215</v>
      </c>
      <c r="N29" s="15" t="str">
        <f t="shared" si="6"/>
        <v>nav</v>
      </c>
      <c r="O29" s="19" t="str">
        <f t="shared" si="7"/>
        <v>nav</v>
      </c>
      <c r="P29" s="41" t="s">
        <v>215</v>
      </c>
      <c r="Q29" s="15" t="str">
        <f t="shared" si="8"/>
        <v>nav</v>
      </c>
      <c r="R29" s="4" t="str">
        <f t="shared" si="9"/>
        <v>nav</v>
      </c>
      <c r="S29" s="4" t="s">
        <v>303</v>
      </c>
      <c r="T29" s="14">
        <f t="shared" si="10"/>
        <v>11</v>
      </c>
      <c r="U29" s="8" t="str">
        <f t="shared" si="11"/>
        <v>nav</v>
      </c>
      <c r="V29" s="13" t="str">
        <f t="shared" si="13"/>
        <v>nav</v>
      </c>
      <c r="W29" s="24" t="str">
        <f t="shared" si="14"/>
        <v/>
      </c>
      <c r="X29" s="266" t="str">
        <f t="shared" si="12"/>
        <v/>
      </c>
      <c r="Y29" s="271"/>
    </row>
    <row r="30" spans="1:25" ht="15" x14ac:dyDescent="0.25">
      <c r="A30" s="120" t="s">
        <v>26</v>
      </c>
      <c r="B30" s="241">
        <v>37</v>
      </c>
      <c r="C30" s="192" t="s">
        <v>175</v>
      </c>
      <c r="D30" s="22">
        <v>1.47</v>
      </c>
      <c r="E30" s="15">
        <f t="shared" si="0"/>
        <v>9</v>
      </c>
      <c r="F30" s="4">
        <f t="shared" si="1"/>
        <v>7</v>
      </c>
      <c r="G30" s="4">
        <v>4.9000000000000004</v>
      </c>
      <c r="H30" s="15">
        <f t="shared" si="2"/>
        <v>15</v>
      </c>
      <c r="I30" s="4">
        <f t="shared" si="3"/>
        <v>10</v>
      </c>
      <c r="J30" s="4">
        <v>16</v>
      </c>
      <c r="K30" s="15">
        <f t="shared" si="4"/>
        <v>11</v>
      </c>
      <c r="L30" s="302">
        <f t="shared" si="5"/>
        <v>6</v>
      </c>
      <c r="M30" s="4">
        <v>22</v>
      </c>
      <c r="N30" s="15">
        <f t="shared" si="6"/>
        <v>18</v>
      </c>
      <c r="O30" s="19">
        <f t="shared" si="7"/>
        <v>9</v>
      </c>
      <c r="P30" s="41">
        <v>6.6</v>
      </c>
      <c r="Q30" s="15">
        <f t="shared" si="8"/>
        <v>4</v>
      </c>
      <c r="R30" s="4">
        <f t="shared" si="9"/>
        <v>3</v>
      </c>
      <c r="S30" s="4" t="s">
        <v>304</v>
      </c>
      <c r="T30" s="14">
        <f t="shared" si="10"/>
        <v>18</v>
      </c>
      <c r="U30" s="8">
        <f t="shared" si="11"/>
        <v>12</v>
      </c>
      <c r="V30" s="13" t="str">
        <f t="shared" si="13"/>
        <v/>
      </c>
      <c r="W30" s="24">
        <f t="shared" si="14"/>
        <v>7.833333333333333</v>
      </c>
      <c r="X30" s="266">
        <f t="shared" si="12"/>
        <v>16</v>
      </c>
      <c r="Y30" s="271" t="s">
        <v>279</v>
      </c>
    </row>
    <row r="31" spans="1:25" ht="15" x14ac:dyDescent="0.25">
      <c r="A31" s="120" t="s">
        <v>26</v>
      </c>
      <c r="B31" s="150">
        <v>38</v>
      </c>
      <c r="C31" s="192" t="s">
        <v>176</v>
      </c>
      <c r="D31" s="22">
        <v>1.72</v>
      </c>
      <c r="E31" s="15">
        <f t="shared" si="0"/>
        <v>2</v>
      </c>
      <c r="F31" s="4">
        <f t="shared" si="1"/>
        <v>2</v>
      </c>
      <c r="G31" s="4">
        <v>4.0999999999999996</v>
      </c>
      <c r="H31" s="15">
        <f t="shared" si="2"/>
        <v>21</v>
      </c>
      <c r="I31" s="4">
        <f t="shared" si="3"/>
        <v>11</v>
      </c>
      <c r="J31" s="4">
        <v>50</v>
      </c>
      <c r="K31" s="15">
        <f t="shared" si="4"/>
        <v>1</v>
      </c>
      <c r="L31" s="302">
        <f t="shared" si="5"/>
        <v>1</v>
      </c>
      <c r="M31" s="4">
        <v>30</v>
      </c>
      <c r="N31" s="15">
        <f t="shared" si="6"/>
        <v>3</v>
      </c>
      <c r="O31" s="19">
        <f t="shared" si="7"/>
        <v>3</v>
      </c>
      <c r="P31" s="41">
        <v>6.9</v>
      </c>
      <c r="Q31" s="15">
        <f t="shared" si="8"/>
        <v>12</v>
      </c>
      <c r="R31" s="4">
        <f t="shared" si="9"/>
        <v>7</v>
      </c>
      <c r="S31" s="4" t="s">
        <v>305</v>
      </c>
      <c r="T31" s="14">
        <f t="shared" si="10"/>
        <v>3</v>
      </c>
      <c r="U31" s="8">
        <f t="shared" si="11"/>
        <v>3</v>
      </c>
      <c r="V31" s="13" t="str">
        <f t="shared" si="13"/>
        <v/>
      </c>
      <c r="W31" s="24">
        <f t="shared" si="14"/>
        <v>4.5</v>
      </c>
      <c r="X31" s="266">
        <f t="shared" si="12"/>
        <v>4</v>
      </c>
      <c r="Y31" s="271" t="s">
        <v>273</v>
      </c>
    </row>
    <row r="32" spans="1:25" x14ac:dyDescent="0.2">
      <c r="A32" s="120" t="s">
        <v>26</v>
      </c>
      <c r="B32" s="150">
        <v>39</v>
      </c>
      <c r="C32" s="193" t="s">
        <v>177</v>
      </c>
      <c r="D32" s="22">
        <v>1.18</v>
      </c>
      <c r="E32" s="15">
        <f t="shared" si="0"/>
        <v>26</v>
      </c>
      <c r="F32" s="4">
        <f t="shared" si="1"/>
        <v>14</v>
      </c>
      <c r="G32" s="4">
        <v>3.5</v>
      </c>
      <c r="H32" s="15">
        <f t="shared" si="2"/>
        <v>27</v>
      </c>
      <c r="I32" s="4">
        <f t="shared" si="3"/>
        <v>14</v>
      </c>
      <c r="J32" s="4">
        <v>15</v>
      </c>
      <c r="K32" s="15">
        <f t="shared" si="4"/>
        <v>12</v>
      </c>
      <c r="L32" s="302">
        <f t="shared" si="5"/>
        <v>6</v>
      </c>
      <c r="M32" s="4">
        <v>28</v>
      </c>
      <c r="N32" s="15">
        <f t="shared" si="6"/>
        <v>7</v>
      </c>
      <c r="O32" s="19">
        <f t="shared" si="7"/>
        <v>5</v>
      </c>
      <c r="P32" s="41">
        <v>7.5</v>
      </c>
      <c r="Q32" s="15">
        <f t="shared" si="8"/>
        <v>20</v>
      </c>
      <c r="R32" s="4">
        <f t="shared" si="9"/>
        <v>12</v>
      </c>
      <c r="S32" s="4" t="s">
        <v>306</v>
      </c>
      <c r="T32" s="14">
        <f t="shared" si="10"/>
        <v>8</v>
      </c>
      <c r="U32" s="8">
        <f t="shared" si="11"/>
        <v>7</v>
      </c>
      <c r="V32" s="13" t="str">
        <f t="shared" si="13"/>
        <v/>
      </c>
      <c r="W32" s="24">
        <f t="shared" si="14"/>
        <v>9.6666666666666661</v>
      </c>
      <c r="X32" s="266">
        <f t="shared" si="12"/>
        <v>23</v>
      </c>
      <c r="Y32" s="271" t="s">
        <v>312</v>
      </c>
    </row>
    <row r="33" spans="1:25" ht="15" x14ac:dyDescent="0.25">
      <c r="A33" s="120" t="s">
        <v>26</v>
      </c>
      <c r="B33" s="243">
        <v>43</v>
      </c>
      <c r="C33" s="192" t="s">
        <v>179</v>
      </c>
      <c r="D33" s="22">
        <v>1.1000000000000001</v>
      </c>
      <c r="E33" s="15">
        <f t="shared" si="0"/>
        <v>27</v>
      </c>
      <c r="F33" s="4">
        <f t="shared" si="1"/>
        <v>14</v>
      </c>
      <c r="G33" s="4">
        <v>3.8</v>
      </c>
      <c r="H33" s="15">
        <f t="shared" si="2"/>
        <v>24</v>
      </c>
      <c r="I33" s="4">
        <f t="shared" si="3"/>
        <v>12</v>
      </c>
      <c r="J33" s="4">
        <v>3</v>
      </c>
      <c r="K33" s="15">
        <f t="shared" si="4"/>
        <v>26</v>
      </c>
      <c r="L33" s="302">
        <f t="shared" si="5"/>
        <v>13</v>
      </c>
      <c r="M33" s="4">
        <v>15</v>
      </c>
      <c r="N33" s="15">
        <f t="shared" si="6"/>
        <v>26</v>
      </c>
      <c r="O33" s="19">
        <f t="shared" si="7"/>
        <v>13</v>
      </c>
      <c r="P33" s="41">
        <v>8</v>
      </c>
      <c r="Q33" s="15">
        <f t="shared" si="8"/>
        <v>27</v>
      </c>
      <c r="R33" s="4">
        <f t="shared" si="9"/>
        <v>14</v>
      </c>
      <c r="S33" s="4" t="s">
        <v>307</v>
      </c>
      <c r="T33" s="14">
        <f t="shared" si="10"/>
        <v>20</v>
      </c>
      <c r="U33" s="8">
        <f t="shared" si="11"/>
        <v>13</v>
      </c>
      <c r="V33" s="13" t="str">
        <f t="shared" ref="V33:V40" si="15">IF(OR(E33="nav",H33="nav",K33="nav",N33="nav",Q33="nav",T33="nav"),"nav","")</f>
        <v/>
      </c>
      <c r="W33" s="24">
        <f t="shared" ref="W33:W40" si="16">IF(OR(AND(E33="",H33="",N33="",Q33="",T33="",K33=""),V33="nav"),"",AVERAGE(F33,I33,L33,O33,R33,U33))</f>
        <v>13.166666666666666</v>
      </c>
      <c r="X33" s="266">
        <f t="shared" si="12"/>
        <v>27</v>
      </c>
      <c r="Y33" s="271" t="s">
        <v>313</v>
      </c>
    </row>
    <row r="34" spans="1:25" ht="15" x14ac:dyDescent="0.25">
      <c r="A34" s="120" t="s">
        <v>26</v>
      </c>
      <c r="B34" s="243">
        <v>45</v>
      </c>
      <c r="C34" s="192" t="s">
        <v>180</v>
      </c>
      <c r="D34" s="22">
        <v>1.34</v>
      </c>
      <c r="E34" s="15">
        <f t="shared" si="0"/>
        <v>18</v>
      </c>
      <c r="F34" s="4" t="str">
        <f t="shared" si="1"/>
        <v>nav</v>
      </c>
      <c r="G34" s="4">
        <v>4.5999999999999996</v>
      </c>
      <c r="H34" s="15">
        <f t="shared" si="2"/>
        <v>20</v>
      </c>
      <c r="I34" s="4" t="str">
        <f t="shared" si="3"/>
        <v>nav</v>
      </c>
      <c r="J34" s="4">
        <v>20</v>
      </c>
      <c r="K34" s="15">
        <f t="shared" si="4"/>
        <v>7</v>
      </c>
      <c r="L34" s="302" t="str">
        <f t="shared" si="5"/>
        <v>nav</v>
      </c>
      <c r="M34" s="4">
        <v>22</v>
      </c>
      <c r="N34" s="15">
        <f t="shared" si="6"/>
        <v>18</v>
      </c>
      <c r="O34" s="19" t="str">
        <f t="shared" si="7"/>
        <v>nav</v>
      </c>
      <c r="P34" s="41">
        <v>6.8</v>
      </c>
      <c r="Q34" s="15">
        <f t="shared" si="8"/>
        <v>8</v>
      </c>
      <c r="R34" s="4" t="str">
        <f t="shared" si="9"/>
        <v>nav</v>
      </c>
      <c r="S34" s="4" t="s">
        <v>215</v>
      </c>
      <c r="T34" s="14" t="str">
        <f t="shared" si="10"/>
        <v>nav</v>
      </c>
      <c r="U34" s="8" t="str">
        <f t="shared" si="11"/>
        <v>nav</v>
      </c>
      <c r="V34" s="13" t="str">
        <f t="shared" si="15"/>
        <v>nav</v>
      </c>
      <c r="W34" s="24" t="str">
        <f t="shared" si="16"/>
        <v/>
      </c>
      <c r="X34" s="266" t="str">
        <f t="shared" si="12"/>
        <v/>
      </c>
      <c r="Y34" s="274"/>
    </row>
    <row r="35" spans="1:25" ht="15.75" x14ac:dyDescent="0.25">
      <c r="A35" s="224" t="s">
        <v>30</v>
      </c>
      <c r="B35" s="245">
        <v>47</v>
      </c>
      <c r="C35" s="307" t="s">
        <v>181</v>
      </c>
      <c r="D35" s="60">
        <v>1.46</v>
      </c>
      <c r="E35" s="61">
        <f t="shared" si="0"/>
        <v>10</v>
      </c>
      <c r="F35" s="62">
        <f t="shared" si="1"/>
        <v>7</v>
      </c>
      <c r="G35" s="62">
        <v>6.3</v>
      </c>
      <c r="H35" s="61">
        <f t="shared" si="2"/>
        <v>4</v>
      </c>
      <c r="I35" s="62">
        <f t="shared" si="3"/>
        <v>2</v>
      </c>
      <c r="J35" s="62">
        <v>31</v>
      </c>
      <c r="K35" s="61">
        <f t="shared" si="4"/>
        <v>2</v>
      </c>
      <c r="L35" s="63">
        <f t="shared" si="5"/>
        <v>1</v>
      </c>
      <c r="M35" s="62">
        <v>30</v>
      </c>
      <c r="N35" s="61">
        <f t="shared" si="6"/>
        <v>3</v>
      </c>
      <c r="O35" s="64">
        <f t="shared" si="7"/>
        <v>3</v>
      </c>
      <c r="P35" s="87">
        <v>6.4</v>
      </c>
      <c r="Q35" s="61">
        <f t="shared" si="8"/>
        <v>3</v>
      </c>
      <c r="R35" s="62">
        <f t="shared" si="9"/>
        <v>3</v>
      </c>
      <c r="S35" s="62" t="s">
        <v>190</v>
      </c>
      <c r="T35" s="65">
        <f t="shared" si="10"/>
        <v>1</v>
      </c>
      <c r="U35" s="66">
        <f t="shared" si="11"/>
        <v>1</v>
      </c>
      <c r="V35" s="67" t="str">
        <f t="shared" si="15"/>
        <v/>
      </c>
      <c r="W35" s="68">
        <f t="shared" si="16"/>
        <v>2.8333333333333335</v>
      </c>
      <c r="X35" s="269">
        <f t="shared" si="12"/>
        <v>1</v>
      </c>
      <c r="Y35" s="304" t="s">
        <v>264</v>
      </c>
    </row>
    <row r="36" spans="1:25" ht="15.75" x14ac:dyDescent="0.25">
      <c r="A36" s="224" t="s">
        <v>30</v>
      </c>
      <c r="B36" s="245">
        <v>49</v>
      </c>
      <c r="C36" s="246" t="s">
        <v>182</v>
      </c>
      <c r="D36" s="22">
        <v>1.45</v>
      </c>
      <c r="E36" s="15">
        <f t="shared" si="0"/>
        <v>10</v>
      </c>
      <c r="F36" s="4">
        <f t="shared" si="1"/>
        <v>7</v>
      </c>
      <c r="G36" s="4">
        <v>4.9000000000000004</v>
      </c>
      <c r="H36" s="15">
        <f t="shared" si="2"/>
        <v>15</v>
      </c>
      <c r="I36" s="4">
        <f t="shared" si="3"/>
        <v>10</v>
      </c>
      <c r="J36" s="4">
        <v>13</v>
      </c>
      <c r="K36" s="15">
        <f t="shared" si="4"/>
        <v>16</v>
      </c>
      <c r="L36" s="302">
        <f t="shared" si="5"/>
        <v>7</v>
      </c>
      <c r="M36" s="4">
        <v>11</v>
      </c>
      <c r="N36" s="15">
        <f t="shared" si="6"/>
        <v>28</v>
      </c>
      <c r="O36" s="19">
        <f t="shared" si="7"/>
        <v>13</v>
      </c>
      <c r="P36" s="41">
        <v>6.7</v>
      </c>
      <c r="Q36" s="15">
        <f t="shared" si="8"/>
        <v>7</v>
      </c>
      <c r="R36" s="4">
        <f t="shared" si="9"/>
        <v>4</v>
      </c>
      <c r="S36" s="4" t="s">
        <v>208</v>
      </c>
      <c r="T36" s="14">
        <f t="shared" si="10"/>
        <v>3</v>
      </c>
      <c r="U36" s="8">
        <f t="shared" si="11"/>
        <v>3</v>
      </c>
      <c r="V36" s="13" t="str">
        <f t="shared" si="15"/>
        <v/>
      </c>
      <c r="W36" s="24">
        <f t="shared" si="16"/>
        <v>7.333333333333333</v>
      </c>
      <c r="X36" s="266">
        <f t="shared" si="12"/>
        <v>12</v>
      </c>
      <c r="Y36" s="271" t="s">
        <v>276</v>
      </c>
    </row>
    <row r="37" spans="1:25" ht="15" x14ac:dyDescent="0.25">
      <c r="A37" s="224" t="s">
        <v>30</v>
      </c>
      <c r="B37" s="245">
        <v>53</v>
      </c>
      <c r="C37" s="250" t="s">
        <v>183</v>
      </c>
      <c r="D37" s="22">
        <v>1.52</v>
      </c>
      <c r="E37" s="15">
        <f t="shared" si="0"/>
        <v>7</v>
      </c>
      <c r="F37" s="4">
        <f t="shared" si="1"/>
        <v>5</v>
      </c>
      <c r="G37" s="4">
        <v>4.0999999999999996</v>
      </c>
      <c r="H37" s="15">
        <f t="shared" si="2"/>
        <v>21</v>
      </c>
      <c r="I37" s="4">
        <f t="shared" si="3"/>
        <v>11</v>
      </c>
      <c r="J37" s="4">
        <v>4</v>
      </c>
      <c r="K37" s="15">
        <f t="shared" si="4"/>
        <v>25</v>
      </c>
      <c r="L37" s="302">
        <f t="shared" si="5"/>
        <v>12</v>
      </c>
      <c r="M37" s="4">
        <v>25</v>
      </c>
      <c r="N37" s="15">
        <f t="shared" si="6"/>
        <v>15</v>
      </c>
      <c r="O37" s="19">
        <f t="shared" si="7"/>
        <v>8</v>
      </c>
      <c r="P37" s="41">
        <v>6.7</v>
      </c>
      <c r="Q37" s="15">
        <f t="shared" si="8"/>
        <v>7</v>
      </c>
      <c r="R37" s="4">
        <f t="shared" si="9"/>
        <v>4</v>
      </c>
      <c r="S37" s="4" t="s">
        <v>308</v>
      </c>
      <c r="T37" s="14">
        <f t="shared" si="10"/>
        <v>23</v>
      </c>
      <c r="U37" s="8">
        <f t="shared" si="11"/>
        <v>14</v>
      </c>
      <c r="V37" s="13" t="str">
        <f t="shared" si="15"/>
        <v/>
      </c>
      <c r="W37" s="24">
        <f t="shared" si="16"/>
        <v>9</v>
      </c>
      <c r="X37" s="266">
        <f t="shared" si="12"/>
        <v>19</v>
      </c>
      <c r="Y37" s="271" t="s">
        <v>281</v>
      </c>
    </row>
    <row r="38" spans="1:25" ht="15.75" x14ac:dyDescent="0.25">
      <c r="A38" s="224" t="s">
        <v>30</v>
      </c>
      <c r="B38" s="245">
        <v>55</v>
      </c>
      <c r="C38" s="246" t="s">
        <v>184</v>
      </c>
      <c r="D38" s="22">
        <v>1.2</v>
      </c>
      <c r="E38" s="15">
        <f t="shared" si="0"/>
        <v>26</v>
      </c>
      <c r="F38" s="4">
        <f t="shared" si="1"/>
        <v>14</v>
      </c>
      <c r="G38" s="4">
        <v>5.2</v>
      </c>
      <c r="H38" s="15">
        <f t="shared" si="2"/>
        <v>15</v>
      </c>
      <c r="I38" s="4">
        <f t="shared" si="3"/>
        <v>10</v>
      </c>
      <c r="J38" s="4">
        <v>1</v>
      </c>
      <c r="K38" s="15">
        <f t="shared" si="4"/>
        <v>28</v>
      </c>
      <c r="L38" s="302">
        <f t="shared" si="5"/>
        <v>13</v>
      </c>
      <c r="M38" s="4">
        <v>20</v>
      </c>
      <c r="N38" s="15">
        <f t="shared" si="6"/>
        <v>20</v>
      </c>
      <c r="O38" s="19">
        <f t="shared" si="7"/>
        <v>9</v>
      </c>
      <c r="P38" s="41">
        <v>8.8000000000000007</v>
      </c>
      <c r="Q38" s="15">
        <f t="shared" si="8"/>
        <v>28</v>
      </c>
      <c r="R38" s="4">
        <f t="shared" si="9"/>
        <v>14</v>
      </c>
      <c r="S38" s="4" t="s">
        <v>207</v>
      </c>
      <c r="T38" s="14">
        <f t="shared" si="10"/>
        <v>15</v>
      </c>
      <c r="U38" s="8">
        <f t="shared" si="11"/>
        <v>10</v>
      </c>
      <c r="V38" s="13" t="str">
        <f t="shared" si="15"/>
        <v/>
      </c>
      <c r="W38" s="24">
        <f t="shared" si="16"/>
        <v>11.666666666666666</v>
      </c>
      <c r="X38" s="266">
        <f t="shared" si="12"/>
        <v>24</v>
      </c>
      <c r="Y38" s="271" t="s">
        <v>317</v>
      </c>
    </row>
    <row r="39" spans="1:25" ht="15.75" x14ac:dyDescent="0.25">
      <c r="A39" s="224" t="s">
        <v>30</v>
      </c>
      <c r="B39" s="245">
        <v>59</v>
      </c>
      <c r="C39" s="226" t="s">
        <v>185</v>
      </c>
      <c r="D39" s="22">
        <v>1.45</v>
      </c>
      <c r="E39" s="15">
        <f t="shared" si="0"/>
        <v>10</v>
      </c>
      <c r="F39" s="4">
        <f t="shared" si="1"/>
        <v>7</v>
      </c>
      <c r="G39" s="4">
        <v>3.1</v>
      </c>
      <c r="H39" s="15">
        <f t="shared" si="2"/>
        <v>28</v>
      </c>
      <c r="I39" s="4">
        <f t="shared" si="3"/>
        <v>14</v>
      </c>
      <c r="J39" s="4">
        <v>20</v>
      </c>
      <c r="K39" s="15">
        <f t="shared" si="4"/>
        <v>7</v>
      </c>
      <c r="L39" s="302">
        <f t="shared" si="5"/>
        <v>4</v>
      </c>
      <c r="M39" s="4">
        <v>20</v>
      </c>
      <c r="N39" s="15">
        <f t="shared" si="6"/>
        <v>20</v>
      </c>
      <c r="O39" s="19">
        <f t="shared" si="7"/>
        <v>9</v>
      </c>
      <c r="P39" s="41">
        <v>7.1</v>
      </c>
      <c r="Q39" s="15">
        <f t="shared" si="8"/>
        <v>16</v>
      </c>
      <c r="R39" s="4">
        <f t="shared" si="9"/>
        <v>9</v>
      </c>
      <c r="S39" s="4">
        <v>2.3199999999999998</v>
      </c>
      <c r="T39" s="14">
        <f t="shared" si="10"/>
        <v>1</v>
      </c>
      <c r="U39" s="8">
        <f t="shared" si="11"/>
        <v>1</v>
      </c>
      <c r="V39" s="13" t="str">
        <f t="shared" si="15"/>
        <v/>
      </c>
      <c r="W39" s="24">
        <f t="shared" si="16"/>
        <v>7.333333333333333</v>
      </c>
      <c r="X39" s="266">
        <f t="shared" si="12"/>
        <v>12</v>
      </c>
      <c r="Y39" s="271" t="s">
        <v>275</v>
      </c>
    </row>
    <row r="40" spans="1:25" ht="15.75" x14ac:dyDescent="0.25">
      <c r="A40" s="224" t="s">
        <v>30</v>
      </c>
      <c r="B40" s="245">
        <v>61</v>
      </c>
      <c r="C40" s="226" t="s">
        <v>186</v>
      </c>
      <c r="D40" s="22">
        <v>1.48</v>
      </c>
      <c r="E40" s="15">
        <f t="shared" si="0"/>
        <v>8</v>
      </c>
      <c r="F40" s="4">
        <f t="shared" si="1"/>
        <v>6</v>
      </c>
      <c r="G40" s="4">
        <v>4.0999999999999996</v>
      </c>
      <c r="H40" s="15">
        <f t="shared" si="2"/>
        <v>21</v>
      </c>
      <c r="I40" s="4">
        <f t="shared" si="3"/>
        <v>11</v>
      </c>
      <c r="J40" s="4">
        <v>0</v>
      </c>
      <c r="K40" s="15">
        <f t="shared" si="4"/>
        <v>28</v>
      </c>
      <c r="L40" s="302">
        <f t="shared" si="5"/>
        <v>13</v>
      </c>
      <c r="M40" s="4">
        <v>18</v>
      </c>
      <c r="N40" s="15">
        <f t="shared" si="6"/>
        <v>22</v>
      </c>
      <c r="O40" s="19">
        <f t="shared" si="7"/>
        <v>11</v>
      </c>
      <c r="P40" s="41">
        <v>7.1</v>
      </c>
      <c r="Q40" s="15">
        <f t="shared" si="8"/>
        <v>16</v>
      </c>
      <c r="R40" s="4">
        <f t="shared" si="9"/>
        <v>9</v>
      </c>
      <c r="S40" s="4" t="s">
        <v>309</v>
      </c>
      <c r="T40" s="14">
        <f t="shared" si="10"/>
        <v>6</v>
      </c>
      <c r="U40" s="8">
        <f t="shared" si="11"/>
        <v>5</v>
      </c>
      <c r="V40" s="13" t="str">
        <f t="shared" si="15"/>
        <v/>
      </c>
      <c r="W40" s="24">
        <f t="shared" si="16"/>
        <v>9.1666666666666661</v>
      </c>
      <c r="X40" s="266">
        <f t="shared" si="12"/>
        <v>22</v>
      </c>
      <c r="Y40" s="271" t="s">
        <v>316</v>
      </c>
    </row>
    <row r="41" spans="1:25" x14ac:dyDescent="0.2">
      <c r="B41" s="51">
        <v>62</v>
      </c>
      <c r="C41" s="54"/>
      <c r="D41" s="22"/>
      <c r="E41" s="15" t="str">
        <f t="shared" si="0"/>
        <v/>
      </c>
      <c r="F41" s="4" t="str">
        <f t="shared" si="1"/>
        <v/>
      </c>
      <c r="G41" s="4"/>
      <c r="H41" s="15" t="str">
        <f t="shared" si="2"/>
        <v/>
      </c>
      <c r="I41" s="4" t="str">
        <f t="shared" si="3"/>
        <v/>
      </c>
      <c r="J41" s="4"/>
      <c r="K41" s="15" t="str">
        <f t="shared" si="4"/>
        <v/>
      </c>
      <c r="L41" s="302" t="str">
        <f t="shared" si="5"/>
        <v/>
      </c>
      <c r="M41" s="4"/>
      <c r="N41" s="15" t="str">
        <f t="shared" si="6"/>
        <v/>
      </c>
      <c r="O41" s="19" t="str">
        <f t="shared" si="7"/>
        <v/>
      </c>
      <c r="P41" s="41"/>
      <c r="Q41" s="15" t="str">
        <f t="shared" si="8"/>
        <v/>
      </c>
      <c r="R41" s="4" t="str">
        <f t="shared" si="9"/>
        <v/>
      </c>
      <c r="S41" s="4"/>
      <c r="T41" s="14" t="str">
        <f t="shared" si="10"/>
        <v/>
      </c>
      <c r="U41" s="8" t="str">
        <f t="shared" si="11"/>
        <v/>
      </c>
      <c r="V41" s="13" t="str">
        <f t="shared" si="13"/>
        <v/>
      </c>
      <c r="W41" s="24" t="str">
        <f t="shared" si="14"/>
        <v/>
      </c>
      <c r="X41" s="266" t="str">
        <f t="shared" ref="X41:X52" si="17">IF(OR(W41="",W41="nav"),"",COUNTIF(W$6:W$34,"&lt;"&amp;W41)+1)</f>
        <v/>
      </c>
      <c r="Y41" s="274"/>
    </row>
    <row r="42" spans="1:25" x14ac:dyDescent="0.2">
      <c r="B42" s="51">
        <v>63</v>
      </c>
      <c r="C42" s="54"/>
      <c r="D42" s="22"/>
      <c r="E42" s="15" t="str">
        <f t="shared" si="0"/>
        <v/>
      </c>
      <c r="F42" s="4" t="str">
        <f t="shared" si="1"/>
        <v/>
      </c>
      <c r="G42" s="4"/>
      <c r="H42" s="15" t="str">
        <f t="shared" si="2"/>
        <v/>
      </c>
      <c r="I42" s="4" t="str">
        <f t="shared" si="3"/>
        <v/>
      </c>
      <c r="J42" s="4"/>
      <c r="K42" s="15" t="str">
        <f t="shared" si="4"/>
        <v/>
      </c>
      <c r="L42" s="302" t="str">
        <f t="shared" si="5"/>
        <v/>
      </c>
      <c r="M42" s="4"/>
      <c r="N42" s="15" t="str">
        <f t="shared" si="6"/>
        <v/>
      </c>
      <c r="O42" s="19" t="str">
        <f t="shared" si="7"/>
        <v/>
      </c>
      <c r="P42" s="41"/>
      <c r="Q42" s="15" t="str">
        <f t="shared" si="8"/>
        <v/>
      </c>
      <c r="R42" s="4" t="str">
        <f t="shared" si="9"/>
        <v/>
      </c>
      <c r="S42" s="4"/>
      <c r="T42" s="14" t="str">
        <f t="shared" si="10"/>
        <v/>
      </c>
      <c r="U42" s="8" t="str">
        <f t="shared" si="11"/>
        <v/>
      </c>
      <c r="V42" s="13" t="str">
        <f t="shared" si="13"/>
        <v/>
      </c>
      <c r="W42" s="24" t="str">
        <f t="shared" si="14"/>
        <v/>
      </c>
      <c r="X42" s="79" t="str">
        <f t="shared" si="17"/>
        <v/>
      </c>
    </row>
    <row r="43" spans="1:25" x14ac:dyDescent="0.2">
      <c r="B43" s="51">
        <v>64</v>
      </c>
      <c r="C43" s="76"/>
      <c r="D43" s="60"/>
      <c r="E43" s="61" t="str">
        <f t="shared" si="0"/>
        <v/>
      </c>
      <c r="F43" s="62" t="str">
        <f t="shared" si="1"/>
        <v/>
      </c>
      <c r="G43" s="62"/>
      <c r="H43" s="61" t="str">
        <f t="shared" si="2"/>
        <v/>
      </c>
      <c r="I43" s="62" t="str">
        <f t="shared" si="3"/>
        <v/>
      </c>
      <c r="J43" s="62"/>
      <c r="K43" s="61" t="str">
        <f t="shared" si="4"/>
        <v/>
      </c>
      <c r="L43" s="63" t="str">
        <f t="shared" si="5"/>
        <v/>
      </c>
      <c r="M43" s="62"/>
      <c r="N43" s="61" t="str">
        <f t="shared" si="6"/>
        <v/>
      </c>
      <c r="O43" s="64" t="str">
        <f t="shared" si="7"/>
        <v/>
      </c>
      <c r="P43" s="87"/>
      <c r="Q43" s="61" t="str">
        <f t="shared" si="8"/>
        <v/>
      </c>
      <c r="R43" s="62" t="str">
        <f t="shared" si="9"/>
        <v/>
      </c>
      <c r="S43" s="62"/>
      <c r="T43" s="65" t="str">
        <f t="shared" si="10"/>
        <v/>
      </c>
      <c r="U43" s="66" t="str">
        <f t="shared" si="11"/>
        <v/>
      </c>
      <c r="V43" s="67" t="str">
        <f t="shared" si="13"/>
        <v/>
      </c>
      <c r="W43" s="68" t="str">
        <f t="shared" si="14"/>
        <v/>
      </c>
      <c r="X43" s="27" t="str">
        <f t="shared" si="17"/>
        <v/>
      </c>
    </row>
    <row r="44" spans="1:25" x14ac:dyDescent="0.2">
      <c r="B44" s="51">
        <v>65</v>
      </c>
      <c r="C44" s="77"/>
      <c r="D44" s="60"/>
      <c r="E44" s="61" t="str">
        <f t="shared" si="0"/>
        <v/>
      </c>
      <c r="F44" s="62" t="str">
        <f t="shared" si="1"/>
        <v/>
      </c>
      <c r="G44" s="62"/>
      <c r="H44" s="61" t="str">
        <f t="shared" si="2"/>
        <v/>
      </c>
      <c r="I44" s="62" t="str">
        <f t="shared" si="3"/>
        <v/>
      </c>
      <c r="J44" s="62"/>
      <c r="K44" s="61" t="str">
        <f t="shared" si="4"/>
        <v/>
      </c>
      <c r="L44" s="63" t="str">
        <f t="shared" si="5"/>
        <v/>
      </c>
      <c r="M44" s="62"/>
      <c r="N44" s="61" t="str">
        <f t="shared" si="6"/>
        <v/>
      </c>
      <c r="O44" s="64" t="str">
        <f t="shared" si="7"/>
        <v/>
      </c>
      <c r="P44" s="87"/>
      <c r="Q44" s="61" t="str">
        <f t="shared" si="8"/>
        <v/>
      </c>
      <c r="R44" s="62" t="str">
        <f t="shared" si="9"/>
        <v/>
      </c>
      <c r="S44" s="62"/>
      <c r="T44" s="65" t="str">
        <f t="shared" si="10"/>
        <v/>
      </c>
      <c r="U44" s="66" t="str">
        <f t="shared" si="11"/>
        <v/>
      </c>
      <c r="V44" s="67" t="str">
        <f t="shared" si="13"/>
        <v/>
      </c>
      <c r="W44" s="68" t="str">
        <f t="shared" si="14"/>
        <v/>
      </c>
      <c r="X44" s="27" t="str">
        <f t="shared" si="17"/>
        <v/>
      </c>
    </row>
    <row r="45" spans="1:25" x14ac:dyDescent="0.2">
      <c r="A45" s="82"/>
      <c r="B45" s="51">
        <v>66</v>
      </c>
      <c r="C45" s="77"/>
      <c r="D45" s="60"/>
      <c r="E45" s="61" t="str">
        <f t="shared" si="0"/>
        <v/>
      </c>
      <c r="F45" s="62" t="str">
        <f t="shared" si="1"/>
        <v/>
      </c>
      <c r="G45" s="62"/>
      <c r="H45" s="61" t="str">
        <f t="shared" si="2"/>
        <v/>
      </c>
      <c r="I45" s="62" t="str">
        <f t="shared" si="3"/>
        <v/>
      </c>
      <c r="J45" s="62"/>
      <c r="K45" s="61" t="str">
        <f t="shared" si="4"/>
        <v/>
      </c>
      <c r="L45" s="63" t="str">
        <f t="shared" si="5"/>
        <v/>
      </c>
      <c r="M45" s="62"/>
      <c r="N45" s="61" t="str">
        <f t="shared" si="6"/>
        <v/>
      </c>
      <c r="O45" s="64" t="str">
        <f t="shared" si="7"/>
        <v/>
      </c>
      <c r="P45" s="87"/>
      <c r="Q45" s="61" t="str">
        <f t="shared" si="8"/>
        <v/>
      </c>
      <c r="R45" s="62" t="str">
        <f t="shared" si="9"/>
        <v/>
      </c>
      <c r="S45" s="62"/>
      <c r="T45" s="65" t="str">
        <f t="shared" si="10"/>
        <v/>
      </c>
      <c r="U45" s="66" t="str">
        <f t="shared" si="11"/>
        <v/>
      </c>
      <c r="V45" s="67" t="str">
        <f t="shared" ref="V45:V52" si="18">IF(OR(E45="nav",H45="nav",K45="nav",N45="nav",Q45="nav",T45="nav"),"nav","")</f>
        <v/>
      </c>
      <c r="W45" s="68" t="str">
        <f t="shared" ref="W45:W52" si="19">IF(OR(AND(E45="",H45="",N45="",Q45="",T45="",K45=""),V45="nav"),"",AVERAGE(F45,I45,L45,O45,R45,U45))</f>
        <v/>
      </c>
      <c r="X45" s="27" t="str">
        <f t="shared" si="17"/>
        <v/>
      </c>
    </row>
    <row r="46" spans="1:25" x14ac:dyDescent="0.2">
      <c r="B46" s="51">
        <v>67</v>
      </c>
      <c r="C46" s="151"/>
      <c r="D46" s="60"/>
      <c r="E46" s="61" t="str">
        <f t="shared" si="0"/>
        <v/>
      </c>
      <c r="F46" s="62" t="str">
        <f t="shared" si="1"/>
        <v/>
      </c>
      <c r="G46" s="62"/>
      <c r="H46" s="61" t="str">
        <f t="shared" si="2"/>
        <v/>
      </c>
      <c r="I46" s="62" t="str">
        <f t="shared" si="3"/>
        <v/>
      </c>
      <c r="J46" s="62"/>
      <c r="K46" s="61" t="str">
        <f t="shared" si="4"/>
        <v/>
      </c>
      <c r="L46" s="63" t="str">
        <f t="shared" si="5"/>
        <v/>
      </c>
      <c r="M46" s="62"/>
      <c r="N46" s="61" t="str">
        <f t="shared" si="6"/>
        <v/>
      </c>
      <c r="O46" s="64" t="str">
        <f t="shared" si="7"/>
        <v/>
      </c>
      <c r="P46" s="87"/>
      <c r="Q46" s="61" t="str">
        <f t="shared" si="8"/>
        <v/>
      </c>
      <c r="R46" s="62" t="str">
        <f t="shared" si="9"/>
        <v/>
      </c>
      <c r="S46" s="62"/>
      <c r="T46" s="65" t="str">
        <f t="shared" si="10"/>
        <v/>
      </c>
      <c r="U46" s="66" t="str">
        <f t="shared" si="11"/>
        <v/>
      </c>
      <c r="V46" s="67" t="str">
        <f t="shared" si="18"/>
        <v/>
      </c>
      <c r="W46" s="68" t="str">
        <f t="shared" si="19"/>
        <v/>
      </c>
      <c r="X46" s="27" t="str">
        <f t="shared" si="17"/>
        <v/>
      </c>
    </row>
    <row r="47" spans="1:25" x14ac:dyDescent="0.2">
      <c r="B47" s="51">
        <v>68</v>
      </c>
      <c r="C47" s="78"/>
      <c r="D47" s="60"/>
      <c r="E47" s="61" t="str">
        <f t="shared" si="0"/>
        <v/>
      </c>
      <c r="F47" s="62" t="str">
        <f t="shared" si="1"/>
        <v/>
      </c>
      <c r="G47" s="62"/>
      <c r="H47" s="61" t="str">
        <f t="shared" si="2"/>
        <v/>
      </c>
      <c r="I47" s="62" t="str">
        <f t="shared" si="3"/>
        <v/>
      </c>
      <c r="J47" s="62"/>
      <c r="K47" s="61" t="str">
        <f t="shared" si="4"/>
        <v/>
      </c>
      <c r="L47" s="63" t="str">
        <f t="shared" si="5"/>
        <v/>
      </c>
      <c r="M47" s="62"/>
      <c r="N47" s="61" t="str">
        <f t="shared" si="6"/>
        <v/>
      </c>
      <c r="O47" s="64" t="str">
        <f t="shared" si="7"/>
        <v/>
      </c>
      <c r="P47" s="87"/>
      <c r="Q47" s="61" t="str">
        <f t="shared" si="8"/>
        <v/>
      </c>
      <c r="R47" s="62" t="str">
        <f t="shared" si="9"/>
        <v/>
      </c>
      <c r="S47" s="62"/>
      <c r="T47" s="65" t="str">
        <f t="shared" si="10"/>
        <v/>
      </c>
      <c r="U47" s="66" t="str">
        <f t="shared" si="11"/>
        <v/>
      </c>
      <c r="V47" s="67" t="str">
        <f t="shared" si="18"/>
        <v/>
      </c>
      <c r="W47" s="68" t="str">
        <f t="shared" si="19"/>
        <v/>
      </c>
      <c r="X47" s="27" t="str">
        <f t="shared" si="17"/>
        <v/>
      </c>
    </row>
    <row r="48" spans="1:25" x14ac:dyDescent="0.2">
      <c r="B48" s="51">
        <v>69</v>
      </c>
      <c r="C48" s="76"/>
      <c r="D48" s="60"/>
      <c r="E48" s="61" t="str">
        <f t="shared" si="0"/>
        <v/>
      </c>
      <c r="F48" s="62" t="str">
        <f t="shared" si="1"/>
        <v/>
      </c>
      <c r="G48" s="62"/>
      <c r="H48" s="61" t="str">
        <f t="shared" si="2"/>
        <v/>
      </c>
      <c r="I48" s="62" t="str">
        <f t="shared" si="3"/>
        <v/>
      </c>
      <c r="J48" s="62"/>
      <c r="K48" s="61" t="str">
        <f t="shared" si="4"/>
        <v/>
      </c>
      <c r="L48" s="63" t="str">
        <f t="shared" si="5"/>
        <v/>
      </c>
      <c r="M48" s="62"/>
      <c r="N48" s="61" t="str">
        <f t="shared" si="6"/>
        <v/>
      </c>
      <c r="O48" s="64" t="str">
        <f t="shared" si="7"/>
        <v/>
      </c>
      <c r="P48" s="87"/>
      <c r="Q48" s="61" t="str">
        <f t="shared" si="8"/>
        <v/>
      </c>
      <c r="R48" s="62" t="str">
        <f t="shared" si="9"/>
        <v/>
      </c>
      <c r="S48" s="62"/>
      <c r="T48" s="65" t="str">
        <f t="shared" si="10"/>
        <v/>
      </c>
      <c r="U48" s="66" t="str">
        <f t="shared" si="11"/>
        <v/>
      </c>
      <c r="V48" s="67" t="str">
        <f t="shared" si="18"/>
        <v/>
      </c>
      <c r="W48" s="68" t="str">
        <f t="shared" si="19"/>
        <v/>
      </c>
      <c r="X48" s="27" t="str">
        <f t="shared" si="17"/>
        <v/>
      </c>
    </row>
    <row r="49" spans="2:24" x14ac:dyDescent="0.2">
      <c r="B49" s="51">
        <v>70</v>
      </c>
      <c r="C49" s="78"/>
      <c r="D49" s="60"/>
      <c r="E49" s="61" t="str">
        <f t="shared" si="0"/>
        <v/>
      </c>
      <c r="F49" s="62" t="str">
        <f t="shared" si="1"/>
        <v/>
      </c>
      <c r="G49" s="62"/>
      <c r="H49" s="61" t="str">
        <f t="shared" si="2"/>
        <v/>
      </c>
      <c r="I49" s="62" t="str">
        <f t="shared" si="3"/>
        <v/>
      </c>
      <c r="J49" s="62"/>
      <c r="K49" s="61" t="str">
        <f t="shared" si="4"/>
        <v/>
      </c>
      <c r="L49" s="63" t="str">
        <f t="shared" si="5"/>
        <v/>
      </c>
      <c r="M49" s="62"/>
      <c r="N49" s="61" t="str">
        <f t="shared" si="6"/>
        <v/>
      </c>
      <c r="O49" s="64" t="str">
        <f t="shared" si="7"/>
        <v/>
      </c>
      <c r="P49" s="87"/>
      <c r="Q49" s="61" t="str">
        <f t="shared" si="8"/>
        <v/>
      </c>
      <c r="R49" s="62" t="str">
        <f t="shared" si="9"/>
        <v/>
      </c>
      <c r="S49" s="62"/>
      <c r="T49" s="65" t="str">
        <f t="shared" si="10"/>
        <v/>
      </c>
      <c r="U49" s="66" t="str">
        <f t="shared" si="11"/>
        <v/>
      </c>
      <c r="V49" s="67" t="str">
        <f t="shared" si="18"/>
        <v/>
      </c>
      <c r="W49" s="68" t="str">
        <f t="shared" si="19"/>
        <v/>
      </c>
      <c r="X49" s="27" t="str">
        <f t="shared" si="17"/>
        <v/>
      </c>
    </row>
    <row r="50" spans="2:24" x14ac:dyDescent="0.2">
      <c r="B50" s="51">
        <v>71</v>
      </c>
      <c r="C50" s="76"/>
      <c r="D50" s="60"/>
      <c r="E50" s="61" t="str">
        <f t="shared" si="0"/>
        <v/>
      </c>
      <c r="F50" s="62" t="str">
        <f t="shared" si="1"/>
        <v/>
      </c>
      <c r="G50" s="62"/>
      <c r="H50" s="61" t="str">
        <f t="shared" si="2"/>
        <v/>
      </c>
      <c r="I50" s="62" t="str">
        <f t="shared" si="3"/>
        <v/>
      </c>
      <c r="J50" s="62"/>
      <c r="K50" s="61" t="str">
        <f t="shared" si="4"/>
        <v/>
      </c>
      <c r="L50" s="63" t="str">
        <f t="shared" si="5"/>
        <v/>
      </c>
      <c r="M50" s="62"/>
      <c r="N50" s="61" t="str">
        <f t="shared" si="6"/>
        <v/>
      </c>
      <c r="O50" s="64" t="str">
        <f t="shared" si="7"/>
        <v/>
      </c>
      <c r="P50" s="87"/>
      <c r="Q50" s="61" t="str">
        <f t="shared" si="8"/>
        <v/>
      </c>
      <c r="R50" s="62" t="str">
        <f t="shared" si="9"/>
        <v/>
      </c>
      <c r="S50" s="62"/>
      <c r="T50" s="65" t="str">
        <f t="shared" si="10"/>
        <v/>
      </c>
      <c r="U50" s="66" t="str">
        <f t="shared" si="11"/>
        <v/>
      </c>
      <c r="V50" s="67" t="str">
        <f t="shared" si="18"/>
        <v/>
      </c>
      <c r="W50" s="68" t="str">
        <f t="shared" si="19"/>
        <v/>
      </c>
      <c r="X50" s="27" t="str">
        <f t="shared" si="17"/>
        <v/>
      </c>
    </row>
    <row r="51" spans="2:24" x14ac:dyDescent="0.2">
      <c r="B51" s="51">
        <v>72</v>
      </c>
      <c r="C51" s="78"/>
      <c r="D51" s="60"/>
      <c r="E51" s="61" t="str">
        <f t="shared" si="0"/>
        <v/>
      </c>
      <c r="F51" s="62" t="str">
        <f t="shared" si="1"/>
        <v/>
      </c>
      <c r="G51" s="62"/>
      <c r="H51" s="61" t="str">
        <f t="shared" si="2"/>
        <v/>
      </c>
      <c r="I51" s="62" t="str">
        <f t="shared" si="3"/>
        <v/>
      </c>
      <c r="J51" s="62"/>
      <c r="K51" s="61" t="str">
        <f t="shared" si="4"/>
        <v/>
      </c>
      <c r="L51" s="63" t="str">
        <f t="shared" si="5"/>
        <v/>
      </c>
      <c r="M51" s="62"/>
      <c r="N51" s="61" t="str">
        <f t="shared" si="6"/>
        <v/>
      </c>
      <c r="O51" s="64" t="str">
        <f t="shared" si="7"/>
        <v/>
      </c>
      <c r="P51" s="87"/>
      <c r="Q51" s="61" t="str">
        <f t="shared" si="8"/>
        <v/>
      </c>
      <c r="R51" s="62" t="str">
        <f t="shared" si="9"/>
        <v/>
      </c>
      <c r="S51" s="62"/>
      <c r="T51" s="65" t="str">
        <f t="shared" si="10"/>
        <v/>
      </c>
      <c r="U51" s="66" t="str">
        <f t="shared" si="11"/>
        <v/>
      </c>
      <c r="V51" s="67" t="str">
        <f t="shared" si="18"/>
        <v/>
      </c>
      <c r="W51" s="68" t="str">
        <f t="shared" si="19"/>
        <v/>
      </c>
      <c r="X51" s="27" t="str">
        <f t="shared" si="17"/>
        <v/>
      </c>
    </row>
    <row r="52" spans="2:24" x14ac:dyDescent="0.2">
      <c r="B52" s="51">
        <v>73</v>
      </c>
      <c r="C52" s="55"/>
      <c r="D52" s="60"/>
      <c r="E52" s="61" t="str">
        <f t="shared" si="0"/>
        <v/>
      </c>
      <c r="F52" s="62" t="str">
        <f t="shared" si="1"/>
        <v/>
      </c>
      <c r="G52" s="62"/>
      <c r="H52" s="61" t="str">
        <f t="shared" si="2"/>
        <v/>
      </c>
      <c r="I52" s="62" t="str">
        <f t="shared" si="3"/>
        <v/>
      </c>
      <c r="J52" s="62"/>
      <c r="K52" s="61" t="str">
        <f t="shared" si="4"/>
        <v/>
      </c>
      <c r="L52" s="63" t="str">
        <f t="shared" si="5"/>
        <v/>
      </c>
      <c r="M52" s="62"/>
      <c r="N52" s="61" t="str">
        <f t="shared" si="6"/>
        <v/>
      </c>
      <c r="O52" s="64" t="str">
        <f t="shared" si="7"/>
        <v/>
      </c>
      <c r="P52" s="87"/>
      <c r="Q52" s="61" t="str">
        <f t="shared" si="8"/>
        <v/>
      </c>
      <c r="R52" s="62" t="str">
        <f t="shared" si="9"/>
        <v/>
      </c>
      <c r="S52" s="62"/>
      <c r="T52" s="65" t="str">
        <f t="shared" si="10"/>
        <v/>
      </c>
      <c r="U52" s="66" t="str">
        <f t="shared" si="11"/>
        <v/>
      </c>
      <c r="V52" s="67" t="str">
        <f t="shared" si="18"/>
        <v/>
      </c>
      <c r="W52" s="68" t="str">
        <f t="shared" si="19"/>
        <v/>
      </c>
      <c r="X52" s="27" t="str">
        <f t="shared" si="17"/>
        <v/>
      </c>
    </row>
    <row r="53" spans="2:24" x14ac:dyDescent="0.2">
      <c r="C53" s="54"/>
    </row>
  </sheetData>
  <mergeCells count="23">
    <mergeCell ref="Y3:Y5"/>
    <mergeCell ref="X3:X5"/>
    <mergeCell ref="R4:R5"/>
    <mergeCell ref="S4:T4"/>
    <mergeCell ref="H1:N1"/>
    <mergeCell ref="P4:Q4"/>
    <mergeCell ref="V3:W3"/>
    <mergeCell ref="U4:U5"/>
    <mergeCell ref="V4:V5"/>
    <mergeCell ref="W4:W5"/>
    <mergeCell ref="B3:C3"/>
    <mergeCell ref="D3:O3"/>
    <mergeCell ref="P3:U3"/>
    <mergeCell ref="B4:B5"/>
    <mergeCell ref="C4:C5"/>
    <mergeCell ref="D4:E4"/>
    <mergeCell ref="F4:F5"/>
    <mergeCell ref="G4:H4"/>
    <mergeCell ref="I4:I5"/>
    <mergeCell ref="J4:K4"/>
    <mergeCell ref="L4:L5"/>
    <mergeCell ref="M4:N4"/>
    <mergeCell ref="O4:O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8BC5-AA6C-44A8-B9F2-A5081EA77E8A}">
  <sheetPr>
    <tabColor rgb="FF00B0F0"/>
  </sheetPr>
  <dimension ref="A1:Y71"/>
  <sheetViews>
    <sheetView tabSelected="1" zoomScaleNormal="100" workbookViewId="0">
      <selection activeCell="AB25" sqref="AB25"/>
    </sheetView>
  </sheetViews>
  <sheetFormatPr defaultColWidth="9" defaultRowHeight="14.25" x14ac:dyDescent="0.2"/>
  <cols>
    <col min="1" max="1" width="8.5" style="2" customWidth="1"/>
    <col min="2" max="2" width="3.625" style="181" customWidth="1"/>
    <col min="3" max="3" width="22.5" style="2" customWidth="1"/>
    <col min="4" max="4" width="7.375" style="181" bestFit="1" customWidth="1"/>
    <col min="5" max="5" width="4.5" style="181" bestFit="1" customWidth="1"/>
    <col min="6" max="6" width="3.5" style="181" hidden="1" customWidth="1"/>
    <col min="7" max="7" width="7.375" style="181" bestFit="1" customWidth="1"/>
    <col min="8" max="8" width="4.5" style="181" bestFit="1" customWidth="1"/>
    <col min="9" max="9" width="3.5" style="181" hidden="1" customWidth="1"/>
    <col min="10" max="10" width="7.375" style="181" bestFit="1" customWidth="1"/>
    <col min="11" max="11" width="4.5" style="181" bestFit="1" customWidth="1"/>
    <col min="12" max="12" width="3.5" style="181" hidden="1" customWidth="1"/>
    <col min="13" max="13" width="7.375" style="181" bestFit="1" customWidth="1"/>
    <col min="14" max="14" width="4.5" style="181" bestFit="1" customWidth="1"/>
    <col min="15" max="15" width="3.5" style="181" hidden="1" customWidth="1"/>
    <col min="16" max="16" width="7.375" style="181" bestFit="1" customWidth="1"/>
    <col min="17" max="17" width="4.5" style="181" bestFit="1" customWidth="1"/>
    <col min="18" max="18" width="3.5" style="181" hidden="1" customWidth="1"/>
    <col min="19" max="19" width="7.375" style="181" bestFit="1" customWidth="1"/>
    <col min="20" max="20" width="4.5" style="181" bestFit="1" customWidth="1"/>
    <col min="21" max="22" width="3.5" style="181" hidden="1" customWidth="1"/>
    <col min="23" max="23" width="0.375" style="181" customWidth="1"/>
    <col min="24" max="24" width="0.25" style="3" customWidth="1"/>
    <col min="25" max="16384" width="9" style="2"/>
  </cols>
  <sheetData>
    <row r="1" spans="1:25" x14ac:dyDescent="0.2">
      <c r="H1" s="354" t="s">
        <v>142</v>
      </c>
      <c r="I1" s="354"/>
      <c r="J1" s="354"/>
      <c r="K1" s="354"/>
      <c r="L1" s="354"/>
      <c r="M1" s="354"/>
      <c r="N1" s="354"/>
    </row>
    <row r="2" spans="1:25" ht="15" thickBot="1" x14ac:dyDescent="0.25">
      <c r="C2" s="2" t="s">
        <v>48</v>
      </c>
      <c r="W2" s="32"/>
    </row>
    <row r="3" spans="1:25" ht="12" customHeight="1" thickBot="1" x14ac:dyDescent="0.25">
      <c r="B3" s="350" t="s">
        <v>325</v>
      </c>
      <c r="C3" s="351"/>
      <c r="D3" s="334" t="s">
        <v>8</v>
      </c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7" t="s">
        <v>9</v>
      </c>
      <c r="Q3" s="335"/>
      <c r="R3" s="335"/>
      <c r="S3" s="335"/>
      <c r="T3" s="335"/>
      <c r="U3" s="338"/>
      <c r="V3" s="339"/>
      <c r="W3" s="340"/>
      <c r="X3" s="341" t="s">
        <v>4</v>
      </c>
      <c r="Y3" s="349" t="s">
        <v>0</v>
      </c>
    </row>
    <row r="4" spans="1:25" ht="36" customHeight="1" x14ac:dyDescent="0.2">
      <c r="A4" s="83" t="s">
        <v>24</v>
      </c>
      <c r="B4" s="352" t="s">
        <v>5</v>
      </c>
      <c r="C4" s="346" t="s">
        <v>2</v>
      </c>
      <c r="D4" s="348" t="s">
        <v>12</v>
      </c>
      <c r="E4" s="319"/>
      <c r="F4" s="320" t="s">
        <v>6</v>
      </c>
      <c r="G4" s="325" t="s">
        <v>189</v>
      </c>
      <c r="H4" s="325"/>
      <c r="I4" s="317" t="s">
        <v>6</v>
      </c>
      <c r="J4" s="319" t="s">
        <v>11</v>
      </c>
      <c r="K4" s="319"/>
      <c r="L4" s="320" t="s">
        <v>6</v>
      </c>
      <c r="M4" s="319" t="s">
        <v>10</v>
      </c>
      <c r="N4" s="319"/>
      <c r="O4" s="322" t="s">
        <v>6</v>
      </c>
      <c r="P4" s="324" t="s">
        <v>13</v>
      </c>
      <c r="Q4" s="325"/>
      <c r="R4" s="320" t="s">
        <v>6</v>
      </c>
      <c r="S4" s="325" t="s">
        <v>188</v>
      </c>
      <c r="T4" s="325"/>
      <c r="U4" s="326" t="s">
        <v>6</v>
      </c>
      <c r="V4" s="328" t="s">
        <v>7</v>
      </c>
      <c r="W4" s="330" t="s">
        <v>1</v>
      </c>
      <c r="X4" s="342"/>
      <c r="Y4" s="349"/>
    </row>
    <row r="5" spans="1:25" ht="12.75" customHeight="1" thickBot="1" x14ac:dyDescent="0.25">
      <c r="A5" s="84" t="s">
        <v>25</v>
      </c>
      <c r="B5" s="353"/>
      <c r="C5" s="347"/>
      <c r="D5" s="31" t="s">
        <v>3</v>
      </c>
      <c r="E5" s="28" t="s">
        <v>0</v>
      </c>
      <c r="F5" s="321"/>
      <c r="G5" s="180" t="s">
        <v>3</v>
      </c>
      <c r="H5" s="28" t="s">
        <v>0</v>
      </c>
      <c r="I5" s="318"/>
      <c r="J5" s="30" t="s">
        <v>3</v>
      </c>
      <c r="K5" s="28" t="s">
        <v>0</v>
      </c>
      <c r="L5" s="321"/>
      <c r="M5" s="180" t="s">
        <v>3</v>
      </c>
      <c r="N5" s="28" t="s">
        <v>0</v>
      </c>
      <c r="O5" s="323"/>
      <c r="P5" s="29" t="s">
        <v>3</v>
      </c>
      <c r="Q5" s="28" t="s">
        <v>0</v>
      </c>
      <c r="R5" s="321"/>
      <c r="S5" s="180" t="s">
        <v>3</v>
      </c>
      <c r="T5" s="28" t="s">
        <v>0</v>
      </c>
      <c r="U5" s="327"/>
      <c r="V5" s="329"/>
      <c r="W5" s="331"/>
      <c r="X5" s="343"/>
      <c r="Y5" s="349"/>
    </row>
    <row r="6" spans="1:25" x14ac:dyDescent="0.2">
      <c r="A6" s="121" t="s">
        <v>64</v>
      </c>
      <c r="B6" s="122">
        <v>2</v>
      </c>
      <c r="C6" s="191" t="s">
        <v>152</v>
      </c>
      <c r="D6" s="60">
        <v>1.67</v>
      </c>
      <c r="E6" s="61">
        <f t="shared" ref="E6:E37" si="0">IF(D6="nav","nav",IF(D6="","",COUNTIF(D$6:D$43,"&gt;"&amp;D6)+1))</f>
        <v>1</v>
      </c>
      <c r="F6" s="62">
        <f t="shared" ref="F6:F37" si="1">IF(OR(V6="nav"),"nav",IF(D6="","",COUNTIFS(D$6:D$27,"&gt;"&amp;D6,V$6:V$27,"&lt;&gt;nav")+1))</f>
        <v>1</v>
      </c>
      <c r="G6" s="62">
        <v>5</v>
      </c>
      <c r="H6" s="61">
        <f t="shared" ref="H6:H37" si="2">IF(G6="nav","nav",IF(G6="","",COUNTIF(G$6:G$43,"&gt;"&amp;G6)+1))</f>
        <v>3</v>
      </c>
      <c r="I6" s="62">
        <f t="shared" ref="I6:I37" si="3">IF(OR(V6="nav"),"nav",IF(G6="","",COUNTIFS(G$6:G$27,"&gt;"&amp;G6,V$6:V$27,"&lt;&gt;nav")+1))</f>
        <v>3</v>
      </c>
      <c r="J6" s="62">
        <v>28</v>
      </c>
      <c r="K6" s="61">
        <f t="shared" ref="K6:K37" si="4">IF(J6="nav","nav",IF(J6="","",COUNTIF(J$6:J$43,"&gt;"&amp;J6)+1))</f>
        <v>1</v>
      </c>
      <c r="L6" s="63">
        <f t="shared" ref="L6:L37" si="5">IF(OR(V6="nav"),"nav",IF(J6="","",COUNTIFS(J$6:J$27,"&gt;"&amp;J6,V$6:V$27,"&lt;&gt;nav")+1))</f>
        <v>1</v>
      </c>
      <c r="M6" s="62">
        <v>29</v>
      </c>
      <c r="N6" s="61">
        <f t="shared" ref="N6:N37" si="6">IF(M6="nav","nav",IF(M6="","",COUNTIF(M$6:M$43,"&gt;"&amp;M6)+1))</f>
        <v>3</v>
      </c>
      <c r="O6" s="64">
        <f t="shared" ref="O6:O37" si="7">IF(OR(V6="nav"),"nav",IF(M6="","",COUNTIFS(M$6:M$27,"&gt;"&amp;M6,V$6:V$27,"&lt;&gt;nav")+1))</f>
        <v>3</v>
      </c>
      <c r="P6" s="87">
        <v>7</v>
      </c>
      <c r="Q6" s="61">
        <f t="shared" ref="Q6:Q37" si="8">IF(P6="nav","nav",IF(P6="","",COUNTIF(P$6:P$43,"&lt;"&amp;P6)+1))</f>
        <v>3</v>
      </c>
      <c r="R6" s="62">
        <f t="shared" ref="R6:R37" si="9">IF(OR(V6="nav"),"nav",IF(P6="","",COUNTIFS(P$6:P$27,"&lt;"&amp;P6,V$6:V$27,"&lt;&gt;nav")+1))</f>
        <v>3</v>
      </c>
      <c r="S6" s="62" t="s">
        <v>191</v>
      </c>
      <c r="T6" s="65">
        <f t="shared" ref="T6:T37" si="10">IF(S6="nav","nav",IF(S6="","",COUNTIF(S$6:S$43,"&lt;"&amp;S6)+1))</f>
        <v>1</v>
      </c>
      <c r="U6" s="66">
        <f t="shared" ref="U6:U37" si="11">IF(OR(V6="nav"),"nav",IF(S6="","",COUNTIFS(S$6:S$27,"&lt;"&amp;S6,V$6:V$27,"&lt;&gt;nav")+1))</f>
        <v>1</v>
      </c>
      <c r="V6" s="67" t="str">
        <f t="shared" ref="V6:V62" si="12">IF(OR(E6="nav",H6="nav",K6="nav",N6="nav",Q6="nav",T6="nav"),"nav","")</f>
        <v/>
      </c>
      <c r="W6" s="68">
        <f t="shared" ref="W6:W62" si="13">IF(OR(AND(E6="",H6="",N6="",Q6="",T6="",K6=""),V6="nav"),"",AVERAGE(F6,I6,L6,O6,R6,U6))</f>
        <v>2</v>
      </c>
      <c r="X6" s="269">
        <f t="shared" ref="X6:X37" si="14">IF(OR(W6="",W6="nav"),"",COUNTIF(W$6:W$43,"&lt;"&amp;W6)+1)</f>
        <v>1</v>
      </c>
      <c r="Y6" s="304" t="s">
        <v>264</v>
      </c>
    </row>
    <row r="7" spans="1:25" ht="15" x14ac:dyDescent="0.2">
      <c r="A7" s="121" t="s">
        <v>64</v>
      </c>
      <c r="B7" s="122">
        <v>3</v>
      </c>
      <c r="C7" s="216" t="s">
        <v>153</v>
      </c>
      <c r="D7" s="22">
        <v>1.42</v>
      </c>
      <c r="E7" s="15">
        <f t="shared" si="0"/>
        <v>4</v>
      </c>
      <c r="F7" s="4">
        <f t="shared" si="1"/>
        <v>4</v>
      </c>
      <c r="G7" s="4">
        <v>3.9</v>
      </c>
      <c r="H7" s="15">
        <f t="shared" si="2"/>
        <v>8</v>
      </c>
      <c r="I7" s="4">
        <f t="shared" si="3"/>
        <v>7</v>
      </c>
      <c r="J7" s="4">
        <v>7</v>
      </c>
      <c r="K7" s="15">
        <f t="shared" si="4"/>
        <v>7</v>
      </c>
      <c r="L7" s="302">
        <f t="shared" si="5"/>
        <v>6</v>
      </c>
      <c r="M7" s="4">
        <v>17</v>
      </c>
      <c r="N7" s="15">
        <f t="shared" si="6"/>
        <v>8</v>
      </c>
      <c r="O7" s="19">
        <f t="shared" si="7"/>
        <v>7</v>
      </c>
      <c r="P7" s="41">
        <v>7.2</v>
      </c>
      <c r="Q7" s="15">
        <f t="shared" si="8"/>
        <v>5</v>
      </c>
      <c r="R7" s="4">
        <f t="shared" si="9"/>
        <v>5</v>
      </c>
      <c r="S7" s="4" t="s">
        <v>292</v>
      </c>
      <c r="T7" s="14">
        <f t="shared" si="10"/>
        <v>2</v>
      </c>
      <c r="U7" s="8">
        <f t="shared" si="11"/>
        <v>2</v>
      </c>
      <c r="V7" s="13" t="str">
        <f t="shared" si="12"/>
        <v/>
      </c>
      <c r="W7" s="24">
        <f t="shared" si="13"/>
        <v>5.166666666666667</v>
      </c>
      <c r="X7" s="268">
        <f t="shared" si="14"/>
        <v>5</v>
      </c>
      <c r="Y7" s="272" t="s">
        <v>269</v>
      </c>
    </row>
    <row r="8" spans="1:25" ht="15" x14ac:dyDescent="0.2">
      <c r="A8" s="121" t="s">
        <v>64</v>
      </c>
      <c r="B8" s="145">
        <v>5</v>
      </c>
      <c r="C8" s="190" t="s">
        <v>154</v>
      </c>
      <c r="D8" s="22">
        <v>1.36</v>
      </c>
      <c r="E8" s="15">
        <f t="shared" si="0"/>
        <v>7</v>
      </c>
      <c r="F8" s="4">
        <f t="shared" si="1"/>
        <v>6</v>
      </c>
      <c r="G8" s="4">
        <v>3.6</v>
      </c>
      <c r="H8" s="15">
        <f t="shared" si="2"/>
        <v>9</v>
      </c>
      <c r="I8" s="4">
        <f t="shared" si="3"/>
        <v>8</v>
      </c>
      <c r="J8" s="4">
        <v>5</v>
      </c>
      <c r="K8" s="15">
        <f t="shared" si="4"/>
        <v>9</v>
      </c>
      <c r="L8" s="302">
        <f t="shared" si="5"/>
        <v>8</v>
      </c>
      <c r="M8" s="4">
        <v>21</v>
      </c>
      <c r="N8" s="15">
        <f t="shared" si="6"/>
        <v>6</v>
      </c>
      <c r="O8" s="19">
        <f t="shared" si="7"/>
        <v>5</v>
      </c>
      <c r="P8" s="41">
        <v>7.1</v>
      </c>
      <c r="Q8" s="15">
        <f t="shared" si="8"/>
        <v>4</v>
      </c>
      <c r="R8" s="4">
        <f t="shared" si="9"/>
        <v>4</v>
      </c>
      <c r="S8" s="4" t="s">
        <v>293</v>
      </c>
      <c r="T8" s="14">
        <f t="shared" si="10"/>
        <v>3</v>
      </c>
      <c r="U8" s="8">
        <f t="shared" si="11"/>
        <v>3</v>
      </c>
      <c r="V8" s="13" t="str">
        <f t="shared" si="12"/>
        <v/>
      </c>
      <c r="W8" s="24">
        <f t="shared" si="13"/>
        <v>5.666666666666667</v>
      </c>
      <c r="X8" s="268">
        <f t="shared" si="14"/>
        <v>7</v>
      </c>
      <c r="Y8" s="272" t="s">
        <v>270</v>
      </c>
    </row>
    <row r="9" spans="1:25" x14ac:dyDescent="0.2">
      <c r="A9" s="121" t="s">
        <v>64</v>
      </c>
      <c r="B9" s="145">
        <v>8</v>
      </c>
      <c r="C9" s="133" t="s">
        <v>155</v>
      </c>
      <c r="D9" s="60">
        <v>1.62</v>
      </c>
      <c r="E9" s="61">
        <f t="shared" si="0"/>
        <v>2</v>
      </c>
      <c r="F9" s="62">
        <f t="shared" si="1"/>
        <v>2</v>
      </c>
      <c r="G9" s="62">
        <v>4.7</v>
      </c>
      <c r="H9" s="61">
        <f t="shared" si="2"/>
        <v>5</v>
      </c>
      <c r="I9" s="62">
        <f t="shared" si="3"/>
        <v>5</v>
      </c>
      <c r="J9" s="62">
        <v>12</v>
      </c>
      <c r="K9" s="61">
        <f t="shared" si="4"/>
        <v>5</v>
      </c>
      <c r="L9" s="63">
        <f t="shared" si="5"/>
        <v>5</v>
      </c>
      <c r="M9" s="62">
        <v>30</v>
      </c>
      <c r="N9" s="61">
        <f t="shared" si="6"/>
        <v>2</v>
      </c>
      <c r="O9" s="64">
        <f t="shared" si="7"/>
        <v>2</v>
      </c>
      <c r="P9" s="87">
        <v>6.8</v>
      </c>
      <c r="Q9" s="61">
        <f t="shared" si="8"/>
        <v>1</v>
      </c>
      <c r="R9" s="62">
        <f t="shared" si="9"/>
        <v>1</v>
      </c>
      <c r="S9" s="62" t="s">
        <v>291</v>
      </c>
      <c r="T9" s="65">
        <f t="shared" si="10"/>
        <v>4</v>
      </c>
      <c r="U9" s="66">
        <f t="shared" si="11"/>
        <v>4</v>
      </c>
      <c r="V9" s="67" t="str">
        <f t="shared" si="12"/>
        <v/>
      </c>
      <c r="W9" s="68">
        <f t="shared" si="13"/>
        <v>3.1666666666666665</v>
      </c>
      <c r="X9" s="269">
        <f t="shared" si="14"/>
        <v>2</v>
      </c>
      <c r="Y9" s="305" t="s">
        <v>272</v>
      </c>
    </row>
    <row r="10" spans="1:25" x14ac:dyDescent="0.2">
      <c r="A10" s="199" t="s">
        <v>27</v>
      </c>
      <c r="B10" s="202">
        <v>11</v>
      </c>
      <c r="C10" s="237" t="s">
        <v>157</v>
      </c>
      <c r="D10" s="22">
        <v>1.5</v>
      </c>
      <c r="E10" s="15">
        <f t="shared" si="0"/>
        <v>3</v>
      </c>
      <c r="F10" s="4">
        <f t="shared" si="1"/>
        <v>3</v>
      </c>
      <c r="G10" s="4">
        <v>4.5</v>
      </c>
      <c r="H10" s="15">
        <f t="shared" si="2"/>
        <v>6</v>
      </c>
      <c r="I10" s="4">
        <f t="shared" si="3"/>
        <v>6</v>
      </c>
      <c r="J10" s="4">
        <v>13</v>
      </c>
      <c r="K10" s="15">
        <f t="shared" si="4"/>
        <v>4</v>
      </c>
      <c r="L10" s="179">
        <f t="shared" si="5"/>
        <v>4</v>
      </c>
      <c r="M10" s="4">
        <v>19</v>
      </c>
      <c r="N10" s="15">
        <f t="shared" si="6"/>
        <v>7</v>
      </c>
      <c r="O10" s="19">
        <f t="shared" si="7"/>
        <v>6</v>
      </c>
      <c r="P10" s="41">
        <v>7.3</v>
      </c>
      <c r="Q10" s="15">
        <f t="shared" si="8"/>
        <v>6</v>
      </c>
      <c r="R10" s="4">
        <f t="shared" si="9"/>
        <v>6</v>
      </c>
      <c r="S10" s="4" t="s">
        <v>294</v>
      </c>
      <c r="T10" s="14">
        <f t="shared" si="10"/>
        <v>8</v>
      </c>
      <c r="U10" s="8">
        <f t="shared" si="11"/>
        <v>8</v>
      </c>
      <c r="V10" s="13" t="str">
        <f t="shared" si="12"/>
        <v/>
      </c>
      <c r="W10" s="24">
        <f t="shared" si="13"/>
        <v>5.5</v>
      </c>
      <c r="X10" s="266">
        <f t="shared" si="14"/>
        <v>6</v>
      </c>
      <c r="Y10" s="271" t="s">
        <v>274</v>
      </c>
    </row>
    <row r="11" spans="1:25" x14ac:dyDescent="0.2">
      <c r="A11" s="199" t="s">
        <v>27</v>
      </c>
      <c r="B11" s="202">
        <v>14</v>
      </c>
      <c r="C11" s="237" t="s">
        <v>165</v>
      </c>
      <c r="D11" s="22">
        <v>1.4</v>
      </c>
      <c r="E11" s="15">
        <f t="shared" si="0"/>
        <v>5</v>
      </c>
      <c r="F11" s="4" t="str">
        <f t="shared" si="1"/>
        <v>nav</v>
      </c>
      <c r="G11" s="4">
        <v>4.4000000000000004</v>
      </c>
      <c r="H11" s="15">
        <f t="shared" si="2"/>
        <v>7</v>
      </c>
      <c r="I11" s="4" t="str">
        <f t="shared" si="3"/>
        <v>nav</v>
      </c>
      <c r="J11" s="4">
        <v>10</v>
      </c>
      <c r="K11" s="15">
        <f t="shared" si="4"/>
        <v>6</v>
      </c>
      <c r="L11" s="179" t="str">
        <f t="shared" si="5"/>
        <v>nav</v>
      </c>
      <c r="M11" s="4">
        <v>23</v>
      </c>
      <c r="N11" s="15">
        <f t="shared" si="6"/>
        <v>5</v>
      </c>
      <c r="O11" s="19" t="str">
        <f t="shared" si="7"/>
        <v>nav</v>
      </c>
      <c r="P11" s="41">
        <v>7.9</v>
      </c>
      <c r="Q11" s="15">
        <f t="shared" si="8"/>
        <v>9</v>
      </c>
      <c r="R11" s="4" t="str">
        <f t="shared" si="9"/>
        <v>nav</v>
      </c>
      <c r="S11" s="4" t="s">
        <v>215</v>
      </c>
      <c r="T11" s="14" t="str">
        <f t="shared" si="10"/>
        <v>nav</v>
      </c>
      <c r="U11" s="8" t="str">
        <f t="shared" si="11"/>
        <v>nav</v>
      </c>
      <c r="V11" s="13" t="str">
        <f t="shared" si="12"/>
        <v>nav</v>
      </c>
      <c r="W11" s="24" t="str">
        <f t="shared" si="13"/>
        <v/>
      </c>
      <c r="X11" s="266" t="str">
        <f t="shared" si="14"/>
        <v/>
      </c>
      <c r="Y11" s="271"/>
    </row>
    <row r="12" spans="1:25" x14ac:dyDescent="0.2">
      <c r="A12" s="199" t="s">
        <v>27</v>
      </c>
      <c r="B12" s="202">
        <v>15</v>
      </c>
      <c r="C12" s="237" t="s">
        <v>167</v>
      </c>
      <c r="D12" s="22">
        <v>1.25</v>
      </c>
      <c r="E12" s="15">
        <f t="shared" si="0"/>
        <v>9</v>
      </c>
      <c r="F12" s="4">
        <f t="shared" si="1"/>
        <v>8</v>
      </c>
      <c r="G12" s="4">
        <v>5.2</v>
      </c>
      <c r="H12" s="15">
        <f t="shared" si="2"/>
        <v>1</v>
      </c>
      <c r="I12" s="4">
        <f t="shared" si="3"/>
        <v>1</v>
      </c>
      <c r="J12" s="4">
        <v>6</v>
      </c>
      <c r="K12" s="15">
        <f t="shared" si="4"/>
        <v>8</v>
      </c>
      <c r="L12" s="179">
        <f t="shared" si="5"/>
        <v>7</v>
      </c>
      <c r="M12" s="4">
        <v>13</v>
      </c>
      <c r="N12" s="15">
        <f t="shared" si="6"/>
        <v>9</v>
      </c>
      <c r="O12" s="19">
        <f t="shared" si="7"/>
        <v>8</v>
      </c>
      <c r="P12" s="41">
        <v>7.7</v>
      </c>
      <c r="Q12" s="15">
        <f t="shared" si="8"/>
        <v>8</v>
      </c>
      <c r="R12" s="4">
        <f t="shared" si="9"/>
        <v>8</v>
      </c>
      <c r="S12" s="4" t="s">
        <v>207</v>
      </c>
      <c r="T12" s="14">
        <f t="shared" si="10"/>
        <v>6</v>
      </c>
      <c r="U12" s="8">
        <f t="shared" si="11"/>
        <v>6</v>
      </c>
      <c r="V12" s="13" t="str">
        <f t="shared" si="12"/>
        <v/>
      </c>
      <c r="W12" s="24">
        <f t="shared" si="13"/>
        <v>6.333333333333333</v>
      </c>
      <c r="X12" s="266">
        <f t="shared" si="14"/>
        <v>8</v>
      </c>
      <c r="Y12" s="271" t="s">
        <v>267</v>
      </c>
    </row>
    <row r="13" spans="1:25" x14ac:dyDescent="0.2">
      <c r="A13" s="120" t="s">
        <v>26</v>
      </c>
      <c r="B13" s="148">
        <v>16</v>
      </c>
      <c r="C13" s="193" t="s">
        <v>168</v>
      </c>
      <c r="D13" s="60">
        <v>1.4</v>
      </c>
      <c r="E13" s="61">
        <f t="shared" si="0"/>
        <v>5</v>
      </c>
      <c r="F13" s="62">
        <f t="shared" si="1"/>
        <v>5</v>
      </c>
      <c r="G13" s="62">
        <v>5.0199999999999996</v>
      </c>
      <c r="H13" s="61">
        <f t="shared" si="2"/>
        <v>2</v>
      </c>
      <c r="I13" s="62">
        <f t="shared" si="3"/>
        <v>2</v>
      </c>
      <c r="J13" s="62">
        <v>16</v>
      </c>
      <c r="K13" s="61">
        <f t="shared" si="4"/>
        <v>3</v>
      </c>
      <c r="L13" s="63">
        <f t="shared" si="5"/>
        <v>3</v>
      </c>
      <c r="M13" s="62">
        <v>25</v>
      </c>
      <c r="N13" s="61">
        <f t="shared" si="6"/>
        <v>4</v>
      </c>
      <c r="O13" s="64">
        <f t="shared" si="7"/>
        <v>4</v>
      </c>
      <c r="P13" s="87">
        <v>6.9</v>
      </c>
      <c r="Q13" s="61">
        <f t="shared" si="8"/>
        <v>2</v>
      </c>
      <c r="R13" s="62">
        <f t="shared" si="9"/>
        <v>2</v>
      </c>
      <c r="S13" s="62" t="s">
        <v>196</v>
      </c>
      <c r="T13" s="65">
        <f t="shared" si="10"/>
        <v>7</v>
      </c>
      <c r="U13" s="66">
        <f t="shared" si="11"/>
        <v>7</v>
      </c>
      <c r="V13" s="67" t="str">
        <f t="shared" si="12"/>
        <v/>
      </c>
      <c r="W13" s="68">
        <f t="shared" si="13"/>
        <v>3.8333333333333335</v>
      </c>
      <c r="X13" s="269">
        <f t="shared" si="14"/>
        <v>3</v>
      </c>
      <c r="Y13" s="306" t="s">
        <v>268</v>
      </c>
    </row>
    <row r="14" spans="1:25" ht="15" x14ac:dyDescent="0.25">
      <c r="A14" s="120" t="s">
        <v>26</v>
      </c>
      <c r="B14" s="148">
        <v>17</v>
      </c>
      <c r="C14" s="242" t="s">
        <v>178</v>
      </c>
      <c r="D14" s="22">
        <v>1.32</v>
      </c>
      <c r="E14" s="15">
        <f t="shared" si="0"/>
        <v>8</v>
      </c>
      <c r="F14" s="4">
        <f t="shared" si="1"/>
        <v>7</v>
      </c>
      <c r="G14" s="4">
        <v>4.9000000000000004</v>
      </c>
      <c r="H14" s="15">
        <f t="shared" si="2"/>
        <v>4</v>
      </c>
      <c r="I14" s="4">
        <f t="shared" si="3"/>
        <v>4</v>
      </c>
      <c r="J14" s="4">
        <v>17</v>
      </c>
      <c r="K14" s="15">
        <f t="shared" si="4"/>
        <v>2</v>
      </c>
      <c r="L14" s="179">
        <f t="shared" si="5"/>
        <v>2</v>
      </c>
      <c r="M14" s="4">
        <v>31</v>
      </c>
      <c r="N14" s="15">
        <f t="shared" si="6"/>
        <v>1</v>
      </c>
      <c r="O14" s="19">
        <f t="shared" si="7"/>
        <v>1</v>
      </c>
      <c r="P14" s="41">
        <v>7.3</v>
      </c>
      <c r="Q14" s="15">
        <f t="shared" si="8"/>
        <v>6</v>
      </c>
      <c r="R14" s="4">
        <f t="shared" si="9"/>
        <v>6</v>
      </c>
      <c r="S14" s="4" t="s">
        <v>194</v>
      </c>
      <c r="T14" s="14">
        <f t="shared" si="10"/>
        <v>5</v>
      </c>
      <c r="U14" s="8">
        <f t="shared" si="11"/>
        <v>5</v>
      </c>
      <c r="V14" s="13" t="str">
        <f t="shared" si="12"/>
        <v/>
      </c>
      <c r="W14" s="24">
        <f t="shared" si="13"/>
        <v>4.166666666666667</v>
      </c>
      <c r="X14" s="266">
        <f t="shared" si="14"/>
        <v>4</v>
      </c>
      <c r="Y14" s="271" t="s">
        <v>273</v>
      </c>
    </row>
    <row r="15" spans="1:25" x14ac:dyDescent="0.2">
      <c r="A15" s="103"/>
      <c r="B15" s="154"/>
      <c r="C15" s="177"/>
      <c r="D15" s="22"/>
      <c r="E15" s="15" t="str">
        <f t="shared" si="0"/>
        <v/>
      </c>
      <c r="F15" s="4" t="str">
        <f t="shared" si="1"/>
        <v/>
      </c>
      <c r="G15" s="4"/>
      <c r="H15" s="15" t="str">
        <f t="shared" si="2"/>
        <v/>
      </c>
      <c r="I15" s="4" t="str">
        <f t="shared" si="3"/>
        <v/>
      </c>
      <c r="J15" s="4"/>
      <c r="K15" s="15" t="str">
        <f t="shared" si="4"/>
        <v/>
      </c>
      <c r="L15" s="179" t="str">
        <f t="shared" si="5"/>
        <v/>
      </c>
      <c r="M15" s="4"/>
      <c r="N15" s="15" t="str">
        <f t="shared" si="6"/>
        <v/>
      </c>
      <c r="O15" s="19" t="str">
        <f t="shared" si="7"/>
        <v/>
      </c>
      <c r="P15" s="41"/>
      <c r="Q15" s="15" t="str">
        <f t="shared" si="8"/>
        <v/>
      </c>
      <c r="R15" s="4" t="str">
        <f t="shared" si="9"/>
        <v/>
      </c>
      <c r="S15" s="4"/>
      <c r="T15" s="14" t="str">
        <f t="shared" si="10"/>
        <v/>
      </c>
      <c r="U15" s="8" t="str">
        <f t="shared" si="11"/>
        <v/>
      </c>
      <c r="V15" s="13" t="str">
        <f t="shared" si="12"/>
        <v/>
      </c>
      <c r="W15" s="24" t="str">
        <f t="shared" si="13"/>
        <v/>
      </c>
      <c r="X15" s="79" t="str">
        <f t="shared" si="14"/>
        <v/>
      </c>
      <c r="Y15" s="59"/>
    </row>
    <row r="16" spans="1:25" ht="15" x14ac:dyDescent="0.2">
      <c r="A16" s="103"/>
      <c r="B16" s="158"/>
      <c r="C16" s="182"/>
      <c r="D16" s="60"/>
      <c r="E16" s="61" t="str">
        <f t="shared" si="0"/>
        <v/>
      </c>
      <c r="F16" s="62" t="str">
        <f t="shared" si="1"/>
        <v/>
      </c>
      <c r="G16" s="62"/>
      <c r="H16" s="61" t="str">
        <f t="shared" si="2"/>
        <v/>
      </c>
      <c r="I16" s="62" t="str">
        <f t="shared" si="3"/>
        <v/>
      </c>
      <c r="J16" s="62"/>
      <c r="K16" s="61" t="str">
        <f t="shared" si="4"/>
        <v/>
      </c>
      <c r="L16" s="63" t="str">
        <f t="shared" si="5"/>
        <v/>
      </c>
      <c r="M16" s="62"/>
      <c r="N16" s="61" t="str">
        <f t="shared" si="6"/>
        <v/>
      </c>
      <c r="O16" s="64" t="str">
        <f t="shared" si="7"/>
        <v/>
      </c>
      <c r="P16" s="87"/>
      <c r="Q16" s="61" t="str">
        <f t="shared" si="8"/>
        <v/>
      </c>
      <c r="R16" s="62" t="str">
        <f t="shared" si="9"/>
        <v/>
      </c>
      <c r="S16" s="62"/>
      <c r="T16" s="65" t="str">
        <f t="shared" si="10"/>
        <v/>
      </c>
      <c r="U16" s="66" t="str">
        <f t="shared" si="11"/>
        <v/>
      </c>
      <c r="V16" s="67" t="str">
        <f t="shared" si="12"/>
        <v/>
      </c>
      <c r="W16" s="68" t="str">
        <f t="shared" si="13"/>
        <v/>
      </c>
      <c r="X16" s="156" t="str">
        <f t="shared" si="14"/>
        <v/>
      </c>
      <c r="Y16" s="178"/>
    </row>
    <row r="17" spans="1:25" x14ac:dyDescent="0.2">
      <c r="A17" s="130"/>
      <c r="B17" s="159"/>
      <c r="C17" s="188"/>
      <c r="D17" s="22"/>
      <c r="E17" s="15" t="str">
        <f t="shared" si="0"/>
        <v/>
      </c>
      <c r="F17" s="4" t="str">
        <f t="shared" si="1"/>
        <v/>
      </c>
      <c r="G17" s="4"/>
      <c r="H17" s="15" t="str">
        <f t="shared" si="2"/>
        <v/>
      </c>
      <c r="I17" s="4" t="str">
        <f t="shared" si="3"/>
        <v/>
      </c>
      <c r="J17" s="4"/>
      <c r="K17" s="15" t="str">
        <f t="shared" si="4"/>
        <v/>
      </c>
      <c r="L17" s="179" t="str">
        <f t="shared" si="5"/>
        <v/>
      </c>
      <c r="M17" s="4"/>
      <c r="N17" s="15" t="str">
        <f t="shared" si="6"/>
        <v/>
      </c>
      <c r="O17" s="19" t="str">
        <f t="shared" si="7"/>
        <v/>
      </c>
      <c r="P17" s="41"/>
      <c r="Q17" s="15" t="str">
        <f t="shared" si="8"/>
        <v/>
      </c>
      <c r="R17" s="4" t="str">
        <f t="shared" si="9"/>
        <v/>
      </c>
      <c r="S17" s="4"/>
      <c r="T17" s="14" t="str">
        <f t="shared" si="10"/>
        <v/>
      </c>
      <c r="U17" s="8" t="str">
        <f t="shared" si="11"/>
        <v/>
      </c>
      <c r="V17" s="13" t="str">
        <f t="shared" si="12"/>
        <v/>
      </c>
      <c r="W17" s="24" t="str">
        <f t="shared" si="13"/>
        <v/>
      </c>
      <c r="X17" s="79" t="str">
        <f t="shared" si="14"/>
        <v/>
      </c>
    </row>
    <row r="18" spans="1:25" x14ac:dyDescent="0.2">
      <c r="A18" s="130"/>
      <c r="B18" s="163"/>
      <c r="C18" s="182"/>
      <c r="D18" s="22"/>
      <c r="E18" s="15" t="str">
        <f t="shared" si="0"/>
        <v/>
      </c>
      <c r="F18" s="4" t="str">
        <f t="shared" si="1"/>
        <v/>
      </c>
      <c r="G18" s="4"/>
      <c r="H18" s="15" t="str">
        <f t="shared" si="2"/>
        <v/>
      </c>
      <c r="I18" s="4" t="str">
        <f t="shared" si="3"/>
        <v/>
      </c>
      <c r="J18" s="4"/>
      <c r="K18" s="15" t="str">
        <f t="shared" si="4"/>
        <v/>
      </c>
      <c r="L18" s="179" t="str">
        <f t="shared" si="5"/>
        <v/>
      </c>
      <c r="M18" s="4"/>
      <c r="N18" s="15" t="str">
        <f t="shared" si="6"/>
        <v/>
      </c>
      <c r="O18" s="19" t="str">
        <f t="shared" si="7"/>
        <v/>
      </c>
      <c r="P18" s="41"/>
      <c r="Q18" s="15" t="str">
        <f t="shared" si="8"/>
        <v/>
      </c>
      <c r="R18" s="4" t="str">
        <f t="shared" si="9"/>
        <v/>
      </c>
      <c r="S18" s="4"/>
      <c r="T18" s="14" t="str">
        <f t="shared" si="10"/>
        <v/>
      </c>
      <c r="U18" s="8" t="str">
        <f t="shared" si="11"/>
        <v/>
      </c>
      <c r="V18" s="13" t="str">
        <f t="shared" si="12"/>
        <v/>
      </c>
      <c r="W18" s="24" t="str">
        <f t="shared" si="13"/>
        <v/>
      </c>
      <c r="X18" s="79" t="str">
        <f t="shared" si="14"/>
        <v/>
      </c>
    </row>
    <row r="19" spans="1:25" x14ac:dyDescent="0.2">
      <c r="A19" s="103"/>
      <c r="B19" s="163"/>
      <c r="C19" s="182"/>
      <c r="D19" s="22"/>
      <c r="E19" s="15" t="str">
        <f t="shared" si="0"/>
        <v/>
      </c>
      <c r="F19" s="4" t="str">
        <f t="shared" si="1"/>
        <v/>
      </c>
      <c r="G19" s="4"/>
      <c r="H19" s="15" t="str">
        <f t="shared" si="2"/>
        <v/>
      </c>
      <c r="I19" s="4" t="str">
        <f t="shared" si="3"/>
        <v/>
      </c>
      <c r="J19" s="4"/>
      <c r="K19" s="15" t="str">
        <f t="shared" si="4"/>
        <v/>
      </c>
      <c r="L19" s="179" t="str">
        <f t="shared" si="5"/>
        <v/>
      </c>
      <c r="M19" s="4"/>
      <c r="N19" s="15" t="str">
        <f t="shared" si="6"/>
        <v/>
      </c>
      <c r="O19" s="19" t="str">
        <f t="shared" si="7"/>
        <v/>
      </c>
      <c r="P19" s="41"/>
      <c r="Q19" s="15" t="str">
        <f t="shared" si="8"/>
        <v/>
      </c>
      <c r="R19" s="4" t="str">
        <f t="shared" si="9"/>
        <v/>
      </c>
      <c r="S19" s="4"/>
      <c r="T19" s="14" t="str">
        <f t="shared" si="10"/>
        <v/>
      </c>
      <c r="U19" s="8" t="str">
        <f t="shared" si="11"/>
        <v/>
      </c>
      <c r="V19" s="13" t="str">
        <f t="shared" si="12"/>
        <v/>
      </c>
      <c r="W19" s="24" t="str">
        <f t="shared" si="13"/>
        <v/>
      </c>
      <c r="X19" s="79" t="str">
        <f t="shared" si="14"/>
        <v/>
      </c>
    </row>
    <row r="20" spans="1:25" x14ac:dyDescent="0.2">
      <c r="A20" s="103"/>
      <c r="B20" s="163"/>
      <c r="C20" s="188"/>
      <c r="D20" s="22"/>
      <c r="E20" s="15" t="str">
        <f t="shared" si="0"/>
        <v/>
      </c>
      <c r="F20" s="4" t="str">
        <f t="shared" si="1"/>
        <v/>
      </c>
      <c r="G20" s="4"/>
      <c r="H20" s="15" t="str">
        <f t="shared" si="2"/>
        <v/>
      </c>
      <c r="I20" s="4" t="str">
        <f t="shared" si="3"/>
        <v/>
      </c>
      <c r="J20" s="4"/>
      <c r="K20" s="15" t="str">
        <f t="shared" si="4"/>
        <v/>
      </c>
      <c r="L20" s="179" t="str">
        <f t="shared" si="5"/>
        <v/>
      </c>
      <c r="M20" s="4"/>
      <c r="N20" s="15" t="str">
        <f t="shared" si="6"/>
        <v/>
      </c>
      <c r="O20" s="19" t="str">
        <f t="shared" si="7"/>
        <v/>
      </c>
      <c r="P20" s="41"/>
      <c r="Q20" s="15" t="str">
        <f t="shared" si="8"/>
        <v/>
      </c>
      <c r="R20" s="4" t="str">
        <f t="shared" si="9"/>
        <v/>
      </c>
      <c r="S20" s="4"/>
      <c r="T20" s="14" t="str">
        <f t="shared" si="10"/>
        <v/>
      </c>
      <c r="U20" s="8" t="str">
        <f t="shared" si="11"/>
        <v/>
      </c>
      <c r="V20" s="13" t="str">
        <f t="shared" si="12"/>
        <v/>
      </c>
      <c r="W20" s="24" t="str">
        <f t="shared" si="13"/>
        <v/>
      </c>
      <c r="X20" s="79" t="str">
        <f t="shared" si="14"/>
        <v/>
      </c>
    </row>
    <row r="21" spans="1:25" x14ac:dyDescent="0.2">
      <c r="A21" s="103"/>
      <c r="B21" s="154"/>
      <c r="C21" s="186"/>
      <c r="D21" s="60"/>
      <c r="E21" s="61" t="str">
        <f t="shared" si="0"/>
        <v/>
      </c>
      <c r="F21" s="62" t="str">
        <f t="shared" si="1"/>
        <v/>
      </c>
      <c r="G21" s="62"/>
      <c r="H21" s="61" t="str">
        <f t="shared" si="2"/>
        <v/>
      </c>
      <c r="I21" s="62" t="str">
        <f t="shared" si="3"/>
        <v/>
      </c>
      <c r="J21" s="62"/>
      <c r="K21" s="61" t="str">
        <f t="shared" si="4"/>
        <v/>
      </c>
      <c r="L21" s="63" t="str">
        <f t="shared" si="5"/>
        <v/>
      </c>
      <c r="M21" s="62"/>
      <c r="N21" s="61" t="str">
        <f t="shared" si="6"/>
        <v/>
      </c>
      <c r="O21" s="64" t="str">
        <f t="shared" si="7"/>
        <v/>
      </c>
      <c r="P21" s="87"/>
      <c r="Q21" s="61" t="str">
        <f t="shared" si="8"/>
        <v/>
      </c>
      <c r="R21" s="62" t="str">
        <f t="shared" si="9"/>
        <v/>
      </c>
      <c r="S21" s="62"/>
      <c r="T21" s="65" t="str">
        <f t="shared" si="10"/>
        <v/>
      </c>
      <c r="U21" s="66" t="str">
        <f t="shared" si="11"/>
        <v/>
      </c>
      <c r="V21" s="67" t="str">
        <f t="shared" si="12"/>
        <v/>
      </c>
      <c r="W21" s="68" t="str">
        <f t="shared" si="13"/>
        <v/>
      </c>
      <c r="X21" s="27" t="str">
        <f t="shared" si="14"/>
        <v/>
      </c>
    </row>
    <row r="22" spans="1:25" x14ac:dyDescent="0.2">
      <c r="A22" s="103"/>
      <c r="B22" s="154"/>
      <c r="C22" s="177"/>
      <c r="D22" s="22"/>
      <c r="E22" s="15" t="str">
        <f t="shared" si="0"/>
        <v/>
      </c>
      <c r="F22" s="4" t="str">
        <f t="shared" si="1"/>
        <v/>
      </c>
      <c r="G22" s="4"/>
      <c r="H22" s="15" t="str">
        <f t="shared" si="2"/>
        <v/>
      </c>
      <c r="I22" s="4" t="str">
        <f t="shared" si="3"/>
        <v/>
      </c>
      <c r="J22" s="4"/>
      <c r="K22" s="15" t="str">
        <f t="shared" si="4"/>
        <v/>
      </c>
      <c r="L22" s="179" t="str">
        <f t="shared" si="5"/>
        <v/>
      </c>
      <c r="M22" s="4"/>
      <c r="N22" s="15" t="str">
        <f t="shared" si="6"/>
        <v/>
      </c>
      <c r="O22" s="19" t="str">
        <f t="shared" si="7"/>
        <v/>
      </c>
      <c r="P22" s="41"/>
      <c r="Q22" s="15" t="str">
        <f t="shared" si="8"/>
        <v/>
      </c>
      <c r="R22" s="4" t="str">
        <f t="shared" si="9"/>
        <v/>
      </c>
      <c r="S22" s="4"/>
      <c r="T22" s="14" t="str">
        <f t="shared" si="10"/>
        <v/>
      </c>
      <c r="U22" s="8" t="str">
        <f t="shared" si="11"/>
        <v/>
      </c>
      <c r="V22" s="13" t="str">
        <f t="shared" si="12"/>
        <v/>
      </c>
      <c r="W22" s="24" t="str">
        <f t="shared" si="13"/>
        <v/>
      </c>
      <c r="X22" s="79" t="str">
        <f t="shared" si="14"/>
        <v/>
      </c>
    </row>
    <row r="23" spans="1:25" x14ac:dyDescent="0.2">
      <c r="A23" s="103"/>
      <c r="B23" s="154"/>
      <c r="C23" s="184"/>
      <c r="D23" s="22"/>
      <c r="E23" s="15" t="str">
        <f t="shared" si="0"/>
        <v/>
      </c>
      <c r="F23" s="4" t="str">
        <f t="shared" si="1"/>
        <v/>
      </c>
      <c r="G23" s="4"/>
      <c r="H23" s="15" t="str">
        <f t="shared" si="2"/>
        <v/>
      </c>
      <c r="I23" s="4" t="str">
        <f t="shared" si="3"/>
        <v/>
      </c>
      <c r="J23" s="4"/>
      <c r="K23" s="15" t="str">
        <f t="shared" si="4"/>
        <v/>
      </c>
      <c r="L23" s="179" t="str">
        <f t="shared" si="5"/>
        <v/>
      </c>
      <c r="M23" s="4"/>
      <c r="N23" s="15" t="str">
        <f t="shared" si="6"/>
        <v/>
      </c>
      <c r="O23" s="19" t="str">
        <f t="shared" si="7"/>
        <v/>
      </c>
      <c r="P23" s="41"/>
      <c r="Q23" s="15" t="str">
        <f t="shared" si="8"/>
        <v/>
      </c>
      <c r="R23" s="4" t="str">
        <f t="shared" si="9"/>
        <v/>
      </c>
      <c r="S23" s="4"/>
      <c r="T23" s="14" t="str">
        <f t="shared" si="10"/>
        <v/>
      </c>
      <c r="U23" s="8" t="str">
        <f t="shared" si="11"/>
        <v/>
      </c>
      <c r="V23" s="13" t="str">
        <f t="shared" si="12"/>
        <v/>
      </c>
      <c r="W23" s="24" t="str">
        <f t="shared" si="13"/>
        <v/>
      </c>
      <c r="X23" s="79" t="str">
        <f t="shared" si="14"/>
        <v/>
      </c>
    </row>
    <row r="24" spans="1:25" x14ac:dyDescent="0.2">
      <c r="A24" s="103"/>
      <c r="B24" s="154"/>
      <c r="C24" s="182"/>
      <c r="D24" s="22"/>
      <c r="E24" s="15" t="str">
        <f t="shared" si="0"/>
        <v/>
      </c>
      <c r="F24" s="4" t="str">
        <f t="shared" si="1"/>
        <v/>
      </c>
      <c r="G24" s="4"/>
      <c r="H24" s="15" t="str">
        <f t="shared" si="2"/>
        <v/>
      </c>
      <c r="I24" s="4" t="str">
        <f t="shared" si="3"/>
        <v/>
      </c>
      <c r="J24" s="4"/>
      <c r="K24" s="15" t="str">
        <f t="shared" si="4"/>
        <v/>
      </c>
      <c r="L24" s="179" t="str">
        <f t="shared" si="5"/>
        <v/>
      </c>
      <c r="M24" s="4"/>
      <c r="N24" s="15" t="str">
        <f t="shared" si="6"/>
        <v/>
      </c>
      <c r="O24" s="19" t="str">
        <f t="shared" si="7"/>
        <v/>
      </c>
      <c r="P24" s="41"/>
      <c r="Q24" s="15" t="str">
        <f t="shared" si="8"/>
        <v/>
      </c>
      <c r="R24" s="4" t="str">
        <f t="shared" si="9"/>
        <v/>
      </c>
      <c r="S24" s="4"/>
      <c r="T24" s="14" t="str">
        <f t="shared" si="10"/>
        <v/>
      </c>
      <c r="U24" s="8" t="str">
        <f t="shared" si="11"/>
        <v/>
      </c>
      <c r="V24" s="13" t="str">
        <f t="shared" si="12"/>
        <v/>
      </c>
      <c r="W24" s="24" t="str">
        <f t="shared" si="13"/>
        <v/>
      </c>
      <c r="X24" s="79" t="str">
        <f t="shared" si="14"/>
        <v/>
      </c>
    </row>
    <row r="25" spans="1:25" x14ac:dyDescent="0.2">
      <c r="A25" s="127"/>
      <c r="B25" s="154"/>
      <c r="C25" s="182"/>
      <c r="D25" s="22"/>
      <c r="E25" s="15" t="str">
        <f t="shared" si="0"/>
        <v/>
      </c>
      <c r="F25" s="4" t="str">
        <f t="shared" si="1"/>
        <v/>
      </c>
      <c r="G25" s="4"/>
      <c r="H25" s="15" t="str">
        <f t="shared" si="2"/>
        <v/>
      </c>
      <c r="I25" s="4" t="str">
        <f t="shared" si="3"/>
        <v/>
      </c>
      <c r="J25" s="4"/>
      <c r="K25" s="15" t="str">
        <f t="shared" si="4"/>
        <v/>
      </c>
      <c r="L25" s="179" t="str">
        <f t="shared" si="5"/>
        <v/>
      </c>
      <c r="M25" s="4"/>
      <c r="N25" s="15" t="str">
        <f t="shared" si="6"/>
        <v/>
      </c>
      <c r="O25" s="19" t="str">
        <f t="shared" si="7"/>
        <v/>
      </c>
      <c r="P25" s="41"/>
      <c r="Q25" s="15" t="str">
        <f t="shared" si="8"/>
        <v/>
      </c>
      <c r="R25" s="4" t="str">
        <f t="shared" si="9"/>
        <v/>
      </c>
      <c r="S25" s="4"/>
      <c r="T25" s="14" t="str">
        <f t="shared" si="10"/>
        <v/>
      </c>
      <c r="U25" s="8" t="str">
        <f t="shared" si="11"/>
        <v/>
      </c>
      <c r="V25" s="13" t="str">
        <f t="shared" si="12"/>
        <v/>
      </c>
      <c r="W25" s="24" t="str">
        <f t="shared" si="13"/>
        <v/>
      </c>
      <c r="X25" s="79" t="str">
        <f t="shared" si="14"/>
        <v/>
      </c>
    </row>
    <row r="26" spans="1:25" ht="15" x14ac:dyDescent="0.25">
      <c r="A26" s="103"/>
      <c r="B26" s="154"/>
      <c r="C26" s="183"/>
      <c r="D26" s="22"/>
      <c r="E26" s="15" t="str">
        <f t="shared" si="0"/>
        <v/>
      </c>
      <c r="F26" s="4" t="str">
        <f t="shared" si="1"/>
        <v/>
      </c>
      <c r="G26" s="4"/>
      <c r="H26" s="15" t="str">
        <f t="shared" si="2"/>
        <v/>
      </c>
      <c r="I26" s="4" t="str">
        <f t="shared" si="3"/>
        <v/>
      </c>
      <c r="J26" s="4"/>
      <c r="K26" s="15" t="str">
        <f t="shared" si="4"/>
        <v/>
      </c>
      <c r="L26" s="179" t="str">
        <f t="shared" si="5"/>
        <v/>
      </c>
      <c r="M26" s="4"/>
      <c r="N26" s="15" t="str">
        <f t="shared" si="6"/>
        <v/>
      </c>
      <c r="O26" s="19" t="str">
        <f t="shared" si="7"/>
        <v/>
      </c>
      <c r="P26" s="41"/>
      <c r="Q26" s="15" t="str">
        <f t="shared" si="8"/>
        <v/>
      </c>
      <c r="R26" s="4" t="str">
        <f t="shared" si="9"/>
        <v/>
      </c>
      <c r="S26" s="4"/>
      <c r="T26" s="14" t="str">
        <f t="shared" si="10"/>
        <v/>
      </c>
      <c r="U26" s="8" t="str">
        <f t="shared" si="11"/>
        <v/>
      </c>
      <c r="V26" s="13" t="str">
        <f t="shared" si="12"/>
        <v/>
      </c>
      <c r="W26" s="24" t="str">
        <f t="shared" si="13"/>
        <v/>
      </c>
      <c r="X26" s="79" t="str">
        <f t="shared" si="14"/>
        <v/>
      </c>
    </row>
    <row r="27" spans="1:25" ht="15" x14ac:dyDescent="0.25">
      <c r="A27" s="103"/>
      <c r="B27" s="158"/>
      <c r="C27" s="183"/>
      <c r="D27" s="60"/>
      <c r="E27" s="61" t="str">
        <f t="shared" si="0"/>
        <v/>
      </c>
      <c r="F27" s="62" t="str">
        <f t="shared" si="1"/>
        <v/>
      </c>
      <c r="G27" s="62"/>
      <c r="H27" s="61" t="str">
        <f t="shared" si="2"/>
        <v/>
      </c>
      <c r="I27" s="62" t="str">
        <f t="shared" si="3"/>
        <v/>
      </c>
      <c r="J27" s="62"/>
      <c r="K27" s="61" t="str">
        <f t="shared" si="4"/>
        <v/>
      </c>
      <c r="L27" s="63" t="str">
        <f t="shared" si="5"/>
        <v/>
      </c>
      <c r="M27" s="62"/>
      <c r="N27" s="61" t="str">
        <f t="shared" si="6"/>
        <v/>
      </c>
      <c r="O27" s="64" t="str">
        <f t="shared" si="7"/>
        <v/>
      </c>
      <c r="P27" s="87"/>
      <c r="Q27" s="61" t="str">
        <f t="shared" si="8"/>
        <v/>
      </c>
      <c r="R27" s="62" t="str">
        <f t="shared" si="9"/>
        <v/>
      </c>
      <c r="S27" s="62"/>
      <c r="T27" s="65" t="str">
        <f t="shared" si="10"/>
        <v/>
      </c>
      <c r="U27" s="66" t="str">
        <f t="shared" si="11"/>
        <v/>
      </c>
      <c r="V27" s="67" t="str">
        <f t="shared" si="12"/>
        <v/>
      </c>
      <c r="W27" s="68" t="str">
        <f t="shared" si="13"/>
        <v/>
      </c>
      <c r="X27" s="27" t="str">
        <f t="shared" si="14"/>
        <v/>
      </c>
    </row>
    <row r="28" spans="1:25" x14ac:dyDescent="0.2">
      <c r="A28" s="103"/>
      <c r="B28" s="159"/>
      <c r="C28" s="187"/>
      <c r="D28" s="22"/>
      <c r="E28" s="15" t="str">
        <f t="shared" si="0"/>
        <v/>
      </c>
      <c r="F28" s="4" t="str">
        <f t="shared" si="1"/>
        <v/>
      </c>
      <c r="G28" s="4"/>
      <c r="H28" s="15" t="str">
        <f t="shared" si="2"/>
        <v/>
      </c>
      <c r="I28" s="4" t="str">
        <f t="shared" si="3"/>
        <v/>
      </c>
      <c r="J28" s="4"/>
      <c r="K28" s="15" t="str">
        <f t="shared" si="4"/>
        <v/>
      </c>
      <c r="L28" s="179" t="str">
        <f t="shared" si="5"/>
        <v/>
      </c>
      <c r="M28" s="4"/>
      <c r="N28" s="15" t="str">
        <f t="shared" si="6"/>
        <v/>
      </c>
      <c r="O28" s="19" t="str">
        <f t="shared" si="7"/>
        <v/>
      </c>
      <c r="P28" s="41"/>
      <c r="Q28" s="15" t="str">
        <f t="shared" si="8"/>
        <v/>
      </c>
      <c r="R28" s="4" t="str">
        <f t="shared" si="9"/>
        <v/>
      </c>
      <c r="S28" s="4"/>
      <c r="T28" s="14" t="str">
        <f t="shared" si="10"/>
        <v/>
      </c>
      <c r="U28" s="8" t="str">
        <f t="shared" si="11"/>
        <v/>
      </c>
      <c r="V28" s="13" t="str">
        <f t="shared" si="12"/>
        <v/>
      </c>
      <c r="W28" s="24" t="str">
        <f t="shared" si="13"/>
        <v/>
      </c>
      <c r="X28" s="79" t="str">
        <f t="shared" si="14"/>
        <v/>
      </c>
    </row>
    <row r="29" spans="1:25" ht="15.75" x14ac:dyDescent="0.25">
      <c r="A29" s="103"/>
      <c r="B29" s="160"/>
      <c r="C29" s="189"/>
      <c r="D29" s="60"/>
      <c r="E29" s="61" t="str">
        <f t="shared" si="0"/>
        <v/>
      </c>
      <c r="F29" s="62" t="str">
        <f t="shared" si="1"/>
        <v/>
      </c>
      <c r="G29" s="62"/>
      <c r="H29" s="61" t="str">
        <f t="shared" si="2"/>
        <v/>
      </c>
      <c r="I29" s="62" t="str">
        <f t="shared" si="3"/>
        <v/>
      </c>
      <c r="J29" s="62"/>
      <c r="K29" s="61" t="str">
        <f t="shared" si="4"/>
        <v/>
      </c>
      <c r="L29" s="63" t="str">
        <f t="shared" si="5"/>
        <v/>
      </c>
      <c r="M29" s="62"/>
      <c r="N29" s="61" t="str">
        <f t="shared" si="6"/>
        <v/>
      </c>
      <c r="O29" s="64" t="str">
        <f t="shared" si="7"/>
        <v/>
      </c>
      <c r="P29" s="87"/>
      <c r="Q29" s="61" t="str">
        <f t="shared" si="8"/>
        <v/>
      </c>
      <c r="R29" s="62" t="str">
        <f t="shared" si="9"/>
        <v/>
      </c>
      <c r="S29" s="62"/>
      <c r="T29" s="65" t="str">
        <f t="shared" si="10"/>
        <v/>
      </c>
      <c r="U29" s="66" t="str">
        <f t="shared" si="11"/>
        <v/>
      </c>
      <c r="V29" s="67" t="str">
        <f t="shared" si="12"/>
        <v/>
      </c>
      <c r="W29" s="68" t="str">
        <f t="shared" si="13"/>
        <v/>
      </c>
      <c r="X29" s="27" t="str">
        <f t="shared" si="14"/>
        <v/>
      </c>
      <c r="Y29" s="93"/>
    </row>
    <row r="30" spans="1:25" ht="15.75" x14ac:dyDescent="0.25">
      <c r="A30" s="103"/>
      <c r="B30" s="160"/>
      <c r="C30" s="189"/>
      <c r="D30" s="22"/>
      <c r="E30" s="15" t="str">
        <f t="shared" si="0"/>
        <v/>
      </c>
      <c r="F30" s="4" t="str">
        <f t="shared" si="1"/>
        <v/>
      </c>
      <c r="G30" s="4"/>
      <c r="H30" s="15" t="str">
        <f t="shared" si="2"/>
        <v/>
      </c>
      <c r="I30" s="4" t="str">
        <f t="shared" si="3"/>
        <v/>
      </c>
      <c r="J30" s="4"/>
      <c r="K30" s="15" t="str">
        <f t="shared" si="4"/>
        <v/>
      </c>
      <c r="L30" s="179" t="str">
        <f t="shared" si="5"/>
        <v/>
      </c>
      <c r="M30" s="4"/>
      <c r="N30" s="15" t="str">
        <f t="shared" si="6"/>
        <v/>
      </c>
      <c r="O30" s="19" t="str">
        <f t="shared" si="7"/>
        <v/>
      </c>
      <c r="P30" s="41"/>
      <c r="Q30" s="15" t="str">
        <f t="shared" si="8"/>
        <v/>
      </c>
      <c r="R30" s="4" t="str">
        <f t="shared" si="9"/>
        <v/>
      </c>
      <c r="S30" s="4"/>
      <c r="T30" s="14" t="str">
        <f t="shared" si="10"/>
        <v/>
      </c>
      <c r="U30" s="8" t="str">
        <f t="shared" si="11"/>
        <v/>
      </c>
      <c r="V30" s="13" t="str">
        <f t="shared" si="12"/>
        <v/>
      </c>
      <c r="W30" s="24" t="str">
        <f t="shared" si="13"/>
        <v/>
      </c>
      <c r="X30" s="79" t="str">
        <f t="shared" si="14"/>
        <v/>
      </c>
    </row>
    <row r="31" spans="1:25" ht="15.75" x14ac:dyDescent="0.25">
      <c r="A31" s="103"/>
      <c r="B31" s="161"/>
      <c r="C31" s="189"/>
      <c r="D31" s="60"/>
      <c r="E31" s="61" t="str">
        <f t="shared" si="0"/>
        <v/>
      </c>
      <c r="F31" s="62" t="str">
        <f t="shared" si="1"/>
        <v/>
      </c>
      <c r="G31" s="62"/>
      <c r="H31" s="61" t="str">
        <f t="shared" si="2"/>
        <v/>
      </c>
      <c r="I31" s="62" t="str">
        <f t="shared" si="3"/>
        <v/>
      </c>
      <c r="J31" s="62"/>
      <c r="K31" s="61" t="str">
        <f t="shared" si="4"/>
        <v/>
      </c>
      <c r="L31" s="63" t="str">
        <f t="shared" si="5"/>
        <v/>
      </c>
      <c r="M31" s="62"/>
      <c r="N31" s="61" t="str">
        <f t="shared" si="6"/>
        <v/>
      </c>
      <c r="O31" s="64" t="str">
        <f t="shared" si="7"/>
        <v/>
      </c>
      <c r="P31" s="87"/>
      <c r="Q31" s="61" t="str">
        <f t="shared" si="8"/>
        <v/>
      </c>
      <c r="R31" s="62" t="str">
        <f t="shared" si="9"/>
        <v/>
      </c>
      <c r="S31" s="62"/>
      <c r="T31" s="65" t="str">
        <f t="shared" si="10"/>
        <v/>
      </c>
      <c r="U31" s="66" t="str">
        <f t="shared" si="11"/>
        <v/>
      </c>
      <c r="V31" s="67" t="str">
        <f t="shared" si="12"/>
        <v/>
      </c>
      <c r="W31" s="68" t="str">
        <f t="shared" si="13"/>
        <v/>
      </c>
      <c r="X31" s="27" t="str">
        <f t="shared" si="14"/>
        <v/>
      </c>
    </row>
    <row r="32" spans="1:25" ht="15.75" x14ac:dyDescent="0.25">
      <c r="A32" s="103"/>
      <c r="B32" s="159"/>
      <c r="C32" s="189"/>
      <c r="D32" s="22"/>
      <c r="E32" s="15" t="str">
        <f t="shared" si="0"/>
        <v/>
      </c>
      <c r="F32" s="4" t="str">
        <f t="shared" si="1"/>
        <v/>
      </c>
      <c r="G32" s="4"/>
      <c r="H32" s="15" t="str">
        <f t="shared" si="2"/>
        <v/>
      </c>
      <c r="I32" s="4" t="str">
        <f t="shared" si="3"/>
        <v/>
      </c>
      <c r="J32" s="4"/>
      <c r="K32" s="15" t="str">
        <f t="shared" si="4"/>
        <v/>
      </c>
      <c r="L32" s="179" t="str">
        <f t="shared" si="5"/>
        <v/>
      </c>
      <c r="M32" s="4"/>
      <c r="N32" s="15" t="str">
        <f t="shared" si="6"/>
        <v/>
      </c>
      <c r="O32" s="19" t="str">
        <f t="shared" si="7"/>
        <v/>
      </c>
      <c r="P32" s="41"/>
      <c r="Q32" s="15" t="str">
        <f t="shared" si="8"/>
        <v/>
      </c>
      <c r="R32" s="4" t="str">
        <f t="shared" si="9"/>
        <v/>
      </c>
      <c r="S32" s="4"/>
      <c r="T32" s="14" t="str">
        <f t="shared" si="10"/>
        <v/>
      </c>
      <c r="U32" s="8" t="str">
        <f t="shared" si="11"/>
        <v/>
      </c>
      <c r="V32" s="13" t="str">
        <f t="shared" si="12"/>
        <v/>
      </c>
      <c r="W32" s="24" t="str">
        <f t="shared" si="13"/>
        <v/>
      </c>
      <c r="X32" s="79" t="str">
        <f t="shared" si="14"/>
        <v/>
      </c>
    </row>
    <row r="33" spans="1:24" ht="15.75" x14ac:dyDescent="0.25">
      <c r="A33" s="103"/>
      <c r="B33" s="160"/>
      <c r="C33" s="185"/>
      <c r="D33" s="22"/>
      <c r="E33" s="15" t="str">
        <f t="shared" si="0"/>
        <v/>
      </c>
      <c r="F33" s="4" t="str">
        <f t="shared" si="1"/>
        <v/>
      </c>
      <c r="G33" s="4"/>
      <c r="H33" s="15" t="str">
        <f t="shared" si="2"/>
        <v/>
      </c>
      <c r="I33" s="4" t="str">
        <f t="shared" si="3"/>
        <v/>
      </c>
      <c r="J33" s="4"/>
      <c r="K33" s="15" t="str">
        <f t="shared" si="4"/>
        <v/>
      </c>
      <c r="L33" s="179" t="str">
        <f t="shared" si="5"/>
        <v/>
      </c>
      <c r="M33" s="4"/>
      <c r="N33" s="15" t="str">
        <f t="shared" si="6"/>
        <v/>
      </c>
      <c r="O33" s="19" t="str">
        <f t="shared" si="7"/>
        <v/>
      </c>
      <c r="P33" s="41"/>
      <c r="Q33" s="15" t="str">
        <f t="shared" si="8"/>
        <v/>
      </c>
      <c r="R33" s="4" t="str">
        <f t="shared" si="9"/>
        <v/>
      </c>
      <c r="S33" s="4"/>
      <c r="T33" s="14" t="str">
        <f t="shared" si="10"/>
        <v/>
      </c>
      <c r="U33" s="8" t="str">
        <f t="shared" si="11"/>
        <v/>
      </c>
      <c r="V33" s="13" t="str">
        <f t="shared" si="12"/>
        <v/>
      </c>
      <c r="W33" s="24" t="str">
        <f t="shared" si="13"/>
        <v/>
      </c>
      <c r="X33" s="79" t="str">
        <f t="shared" si="14"/>
        <v/>
      </c>
    </row>
    <row r="34" spans="1:24" x14ac:dyDescent="0.2">
      <c r="A34" s="103"/>
      <c r="B34" s="161"/>
      <c r="C34" s="54"/>
      <c r="D34" s="22"/>
      <c r="E34" s="15" t="str">
        <f t="shared" si="0"/>
        <v/>
      </c>
      <c r="F34" s="4" t="str">
        <f t="shared" si="1"/>
        <v/>
      </c>
      <c r="G34" s="4"/>
      <c r="H34" s="15" t="str">
        <f t="shared" si="2"/>
        <v/>
      </c>
      <c r="I34" s="4" t="str">
        <f t="shared" si="3"/>
        <v/>
      </c>
      <c r="J34" s="4"/>
      <c r="K34" s="15" t="str">
        <f t="shared" si="4"/>
        <v/>
      </c>
      <c r="L34" s="179" t="str">
        <f t="shared" si="5"/>
        <v/>
      </c>
      <c r="M34" s="4"/>
      <c r="N34" s="15" t="str">
        <f t="shared" si="6"/>
        <v/>
      </c>
      <c r="O34" s="19" t="str">
        <f t="shared" si="7"/>
        <v/>
      </c>
      <c r="P34" s="41"/>
      <c r="Q34" s="15" t="str">
        <f t="shared" si="8"/>
        <v/>
      </c>
      <c r="R34" s="4" t="str">
        <f t="shared" si="9"/>
        <v/>
      </c>
      <c r="S34" s="4"/>
      <c r="T34" s="14" t="str">
        <f t="shared" si="10"/>
        <v/>
      </c>
      <c r="U34" s="8" t="str">
        <f t="shared" si="11"/>
        <v/>
      </c>
      <c r="V34" s="13" t="str">
        <f t="shared" si="12"/>
        <v/>
      </c>
      <c r="W34" s="24" t="str">
        <f t="shared" si="13"/>
        <v/>
      </c>
      <c r="X34" s="27" t="str">
        <f t="shared" si="14"/>
        <v/>
      </c>
    </row>
    <row r="35" spans="1:24" x14ac:dyDescent="0.2">
      <c r="A35" s="103"/>
      <c r="B35" s="159"/>
      <c r="C35" s="54"/>
      <c r="D35" s="22"/>
      <c r="E35" s="15" t="str">
        <f t="shared" si="0"/>
        <v/>
      </c>
      <c r="F35" s="4" t="str">
        <f t="shared" si="1"/>
        <v/>
      </c>
      <c r="G35" s="4"/>
      <c r="H35" s="15" t="str">
        <f t="shared" si="2"/>
        <v/>
      </c>
      <c r="I35" s="4" t="str">
        <f t="shared" si="3"/>
        <v/>
      </c>
      <c r="J35" s="4"/>
      <c r="K35" s="15" t="str">
        <f t="shared" si="4"/>
        <v/>
      </c>
      <c r="L35" s="179" t="str">
        <f t="shared" si="5"/>
        <v/>
      </c>
      <c r="M35" s="4"/>
      <c r="N35" s="15" t="str">
        <f t="shared" si="6"/>
        <v/>
      </c>
      <c r="O35" s="19" t="str">
        <f t="shared" si="7"/>
        <v/>
      </c>
      <c r="P35" s="41"/>
      <c r="Q35" s="15" t="str">
        <f t="shared" si="8"/>
        <v/>
      </c>
      <c r="R35" s="4" t="str">
        <f t="shared" si="9"/>
        <v/>
      </c>
      <c r="S35" s="4"/>
      <c r="T35" s="14" t="str">
        <f t="shared" si="10"/>
        <v/>
      </c>
      <c r="U35" s="8" t="str">
        <f t="shared" si="11"/>
        <v/>
      </c>
      <c r="V35" s="13" t="str">
        <f t="shared" si="12"/>
        <v/>
      </c>
      <c r="W35" s="24" t="str">
        <f t="shared" si="13"/>
        <v/>
      </c>
      <c r="X35" s="27" t="str">
        <f t="shared" si="14"/>
        <v/>
      </c>
    </row>
    <row r="36" spans="1:24" x14ac:dyDescent="0.2">
      <c r="A36" s="103"/>
      <c r="B36" s="159"/>
      <c r="C36" s="54"/>
      <c r="D36" s="60"/>
      <c r="E36" s="61" t="str">
        <f t="shared" si="0"/>
        <v/>
      </c>
      <c r="F36" s="62" t="str">
        <f t="shared" si="1"/>
        <v/>
      </c>
      <c r="G36" s="62"/>
      <c r="H36" s="61" t="str">
        <f t="shared" si="2"/>
        <v/>
      </c>
      <c r="I36" s="62" t="str">
        <f t="shared" si="3"/>
        <v/>
      </c>
      <c r="J36" s="62"/>
      <c r="K36" s="61" t="str">
        <f t="shared" si="4"/>
        <v/>
      </c>
      <c r="L36" s="63" t="str">
        <f t="shared" si="5"/>
        <v/>
      </c>
      <c r="M36" s="62"/>
      <c r="N36" s="61" t="str">
        <f t="shared" si="6"/>
        <v/>
      </c>
      <c r="O36" s="64" t="str">
        <f t="shared" si="7"/>
        <v/>
      </c>
      <c r="P36" s="87"/>
      <c r="Q36" s="61" t="str">
        <f t="shared" si="8"/>
        <v/>
      </c>
      <c r="R36" s="62" t="str">
        <f t="shared" si="9"/>
        <v/>
      </c>
      <c r="S36" s="62"/>
      <c r="T36" s="65" t="str">
        <f t="shared" si="10"/>
        <v/>
      </c>
      <c r="U36" s="66" t="str">
        <f t="shared" si="11"/>
        <v/>
      </c>
      <c r="V36" s="67" t="str">
        <f t="shared" si="12"/>
        <v/>
      </c>
      <c r="W36" s="68" t="str">
        <f t="shared" si="13"/>
        <v/>
      </c>
      <c r="X36" s="27" t="str">
        <f t="shared" si="14"/>
        <v/>
      </c>
    </row>
    <row r="37" spans="1:24" x14ac:dyDescent="0.2">
      <c r="A37" s="103"/>
      <c r="B37" s="159"/>
      <c r="C37" s="54"/>
      <c r="D37" s="60"/>
      <c r="E37" s="61" t="str">
        <f t="shared" si="0"/>
        <v/>
      </c>
      <c r="F37" s="62" t="str">
        <f t="shared" si="1"/>
        <v/>
      </c>
      <c r="G37" s="62"/>
      <c r="H37" s="61" t="str">
        <f t="shared" si="2"/>
        <v/>
      </c>
      <c r="I37" s="62" t="str">
        <f t="shared" si="3"/>
        <v/>
      </c>
      <c r="J37" s="62"/>
      <c r="K37" s="61" t="str">
        <f t="shared" si="4"/>
        <v/>
      </c>
      <c r="L37" s="63" t="str">
        <f t="shared" si="5"/>
        <v/>
      </c>
      <c r="M37" s="62"/>
      <c r="N37" s="61" t="str">
        <f t="shared" si="6"/>
        <v/>
      </c>
      <c r="O37" s="64" t="str">
        <f t="shared" si="7"/>
        <v/>
      </c>
      <c r="P37" s="87"/>
      <c r="Q37" s="61" t="str">
        <f t="shared" si="8"/>
        <v/>
      </c>
      <c r="R37" s="62" t="str">
        <f t="shared" si="9"/>
        <v/>
      </c>
      <c r="S37" s="62"/>
      <c r="T37" s="65" t="str">
        <f t="shared" si="10"/>
        <v/>
      </c>
      <c r="U37" s="66" t="str">
        <f t="shared" si="11"/>
        <v/>
      </c>
      <c r="V37" s="67" t="str">
        <f t="shared" si="12"/>
        <v/>
      </c>
      <c r="W37" s="68" t="str">
        <f t="shared" si="13"/>
        <v/>
      </c>
      <c r="X37" s="27" t="str">
        <f t="shared" si="14"/>
        <v/>
      </c>
    </row>
    <row r="38" spans="1:24" x14ac:dyDescent="0.2">
      <c r="A38" s="103"/>
      <c r="B38" s="162"/>
      <c r="C38" s="54"/>
      <c r="D38" s="60"/>
      <c r="E38" s="61" t="str">
        <f t="shared" ref="E38:E69" si="15">IF(D38="nav","nav",IF(D38="","",COUNTIF(D$6:D$43,"&gt;"&amp;D38)+1))</f>
        <v/>
      </c>
      <c r="F38" s="62" t="str">
        <f t="shared" ref="F38:F70" si="16">IF(OR(V38="nav"),"nav",IF(D38="","",COUNTIFS(D$6:D$27,"&gt;"&amp;D38,V$6:V$27,"&lt;&gt;nav")+1))</f>
        <v/>
      </c>
      <c r="G38" s="62"/>
      <c r="H38" s="61" t="str">
        <f t="shared" ref="H38:H69" si="17">IF(G38="nav","nav",IF(G38="","",COUNTIF(G$6:G$43,"&gt;"&amp;G38)+1))</f>
        <v/>
      </c>
      <c r="I38" s="62" t="str">
        <f t="shared" ref="I38:I70" si="18">IF(OR(V38="nav"),"nav",IF(G38="","",COUNTIFS(G$6:G$27,"&gt;"&amp;G38,V$6:V$27,"&lt;&gt;nav")+1))</f>
        <v/>
      </c>
      <c r="J38" s="62"/>
      <c r="K38" s="61" t="str">
        <f t="shared" ref="K38:K69" si="19">IF(J38="nav","nav",IF(J38="","",COUNTIF(J$6:J$43,"&gt;"&amp;J38)+1))</f>
        <v/>
      </c>
      <c r="L38" s="63" t="str">
        <f t="shared" ref="L38:L70" si="20">IF(OR(V38="nav"),"nav",IF(J38="","",COUNTIFS(J$6:J$27,"&gt;"&amp;J38,V$6:V$27,"&lt;&gt;nav")+1))</f>
        <v/>
      </c>
      <c r="M38" s="62"/>
      <c r="N38" s="61" t="str">
        <f t="shared" ref="N38:N69" si="21">IF(M38="nav","nav",IF(M38="","",COUNTIF(M$6:M$43,"&gt;"&amp;M38)+1))</f>
        <v/>
      </c>
      <c r="O38" s="64" t="str">
        <f t="shared" ref="O38:O70" si="22">IF(OR(V38="nav"),"nav",IF(M38="","",COUNTIFS(M$6:M$27,"&gt;"&amp;M38,V$6:V$27,"&lt;&gt;nav")+1))</f>
        <v/>
      </c>
      <c r="P38" s="87"/>
      <c r="Q38" s="61" t="str">
        <f t="shared" ref="Q38:Q69" si="23">IF(P38="nav","nav",IF(P38="","",COUNTIF(P$6:P$43,"&lt;"&amp;P38)+1))</f>
        <v/>
      </c>
      <c r="R38" s="62" t="str">
        <f t="shared" ref="R38:R70" si="24">IF(OR(V38="nav"),"nav",IF(P38="","",COUNTIFS(P$6:P$27,"&lt;"&amp;P38,V$6:V$27,"&lt;&gt;nav")+1))</f>
        <v/>
      </c>
      <c r="S38" s="62"/>
      <c r="T38" s="65" t="str">
        <f t="shared" ref="T38:T69" si="25">IF(S38="nav","nav",IF(S38="","",COUNTIF(S$6:S$43,"&lt;"&amp;S38)+1))</f>
        <v/>
      </c>
      <c r="U38" s="66" t="str">
        <f t="shared" ref="U38:U69" si="26">IF(OR(V38="nav"),"nav",IF(S38="","",COUNTIFS(S$6:S$27,"&lt;"&amp;S38,V$6:V$27,"&lt;&gt;nav")+1))</f>
        <v/>
      </c>
      <c r="V38" s="67" t="str">
        <f t="shared" si="12"/>
        <v/>
      </c>
      <c r="W38" s="68" t="str">
        <f t="shared" si="13"/>
        <v/>
      </c>
      <c r="X38" s="27" t="str">
        <f t="shared" ref="X38:X69" si="27">IF(OR(W38="",W38="nav"),"",COUNTIF(W$6:W$43,"&lt;"&amp;W38)+1)</f>
        <v/>
      </c>
    </row>
    <row r="39" spans="1:24" x14ac:dyDescent="0.2">
      <c r="A39" s="103"/>
      <c r="B39" s="162"/>
      <c r="C39" s="54"/>
      <c r="D39" s="60"/>
      <c r="E39" s="61" t="str">
        <f t="shared" si="15"/>
        <v/>
      </c>
      <c r="F39" s="62" t="str">
        <f t="shared" si="16"/>
        <v/>
      </c>
      <c r="G39" s="62"/>
      <c r="H39" s="61" t="str">
        <f t="shared" si="17"/>
        <v/>
      </c>
      <c r="I39" s="62" t="str">
        <f t="shared" si="18"/>
        <v/>
      </c>
      <c r="J39" s="62"/>
      <c r="K39" s="61" t="str">
        <f t="shared" si="19"/>
        <v/>
      </c>
      <c r="L39" s="63" t="str">
        <f t="shared" si="20"/>
        <v/>
      </c>
      <c r="M39" s="62"/>
      <c r="N39" s="61" t="str">
        <f t="shared" si="21"/>
        <v/>
      </c>
      <c r="O39" s="64" t="str">
        <f t="shared" si="22"/>
        <v/>
      </c>
      <c r="P39" s="87"/>
      <c r="Q39" s="61" t="str">
        <f t="shared" si="23"/>
        <v/>
      </c>
      <c r="R39" s="62" t="str">
        <f t="shared" si="24"/>
        <v/>
      </c>
      <c r="S39" s="62"/>
      <c r="T39" s="65" t="str">
        <f t="shared" si="25"/>
        <v/>
      </c>
      <c r="U39" s="66" t="str">
        <f t="shared" si="26"/>
        <v/>
      </c>
      <c r="V39" s="67" t="str">
        <f t="shared" si="12"/>
        <v/>
      </c>
      <c r="W39" s="68" t="str">
        <f t="shared" si="13"/>
        <v/>
      </c>
      <c r="X39" s="27" t="str">
        <f t="shared" si="27"/>
        <v/>
      </c>
    </row>
    <row r="40" spans="1:24" x14ac:dyDescent="0.2">
      <c r="A40" s="103"/>
      <c r="B40" s="162"/>
      <c r="C40" s="54"/>
      <c r="D40" s="60"/>
      <c r="E40" s="61" t="str">
        <f t="shared" si="15"/>
        <v/>
      </c>
      <c r="F40" s="62" t="str">
        <f t="shared" si="16"/>
        <v/>
      </c>
      <c r="G40" s="62"/>
      <c r="H40" s="61" t="str">
        <f t="shared" si="17"/>
        <v/>
      </c>
      <c r="I40" s="62" t="str">
        <f t="shared" si="18"/>
        <v/>
      </c>
      <c r="J40" s="62"/>
      <c r="K40" s="61" t="str">
        <f t="shared" si="19"/>
        <v/>
      </c>
      <c r="L40" s="63" t="str">
        <f t="shared" si="20"/>
        <v/>
      </c>
      <c r="M40" s="62"/>
      <c r="N40" s="61" t="str">
        <f t="shared" si="21"/>
        <v/>
      </c>
      <c r="O40" s="64" t="str">
        <f t="shared" si="22"/>
        <v/>
      </c>
      <c r="P40" s="87"/>
      <c r="Q40" s="61" t="str">
        <f t="shared" si="23"/>
        <v/>
      </c>
      <c r="R40" s="62" t="str">
        <f t="shared" si="24"/>
        <v/>
      </c>
      <c r="S40" s="62"/>
      <c r="T40" s="65" t="str">
        <f t="shared" si="25"/>
        <v/>
      </c>
      <c r="U40" s="66" t="str">
        <f t="shared" si="26"/>
        <v/>
      </c>
      <c r="V40" s="67" t="str">
        <f t="shared" si="12"/>
        <v/>
      </c>
      <c r="W40" s="68" t="str">
        <f t="shared" si="13"/>
        <v/>
      </c>
      <c r="X40" s="27" t="str">
        <f t="shared" si="27"/>
        <v/>
      </c>
    </row>
    <row r="41" spans="1:24" x14ac:dyDescent="0.2">
      <c r="A41" s="103"/>
      <c r="B41" s="162"/>
      <c r="C41" s="54"/>
      <c r="D41" s="60"/>
      <c r="E41" s="61" t="str">
        <f t="shared" si="15"/>
        <v/>
      </c>
      <c r="F41" s="62" t="str">
        <f t="shared" si="16"/>
        <v/>
      </c>
      <c r="G41" s="62"/>
      <c r="H41" s="61" t="str">
        <f t="shared" si="17"/>
        <v/>
      </c>
      <c r="I41" s="62" t="str">
        <f t="shared" si="18"/>
        <v/>
      </c>
      <c r="J41" s="62"/>
      <c r="K41" s="61" t="str">
        <f t="shared" si="19"/>
        <v/>
      </c>
      <c r="L41" s="63" t="str">
        <f t="shared" si="20"/>
        <v/>
      </c>
      <c r="M41" s="62"/>
      <c r="N41" s="61" t="str">
        <f t="shared" si="21"/>
        <v/>
      </c>
      <c r="O41" s="64" t="str">
        <f t="shared" si="22"/>
        <v/>
      </c>
      <c r="P41" s="87"/>
      <c r="Q41" s="61" t="str">
        <f t="shared" si="23"/>
        <v/>
      </c>
      <c r="R41" s="62" t="str">
        <f t="shared" si="24"/>
        <v/>
      </c>
      <c r="S41" s="62"/>
      <c r="T41" s="65" t="str">
        <f t="shared" si="25"/>
        <v/>
      </c>
      <c r="U41" s="66" t="str">
        <f t="shared" si="26"/>
        <v/>
      </c>
      <c r="V41" s="67" t="str">
        <f t="shared" si="12"/>
        <v/>
      </c>
      <c r="W41" s="68" t="str">
        <f t="shared" si="13"/>
        <v/>
      </c>
      <c r="X41" s="27" t="str">
        <f t="shared" si="27"/>
        <v/>
      </c>
    </row>
    <row r="42" spans="1:24" x14ac:dyDescent="0.2">
      <c r="A42" s="103"/>
      <c r="B42" s="162"/>
      <c r="C42" s="54"/>
      <c r="D42" s="60"/>
      <c r="E42" s="61" t="str">
        <f t="shared" si="15"/>
        <v/>
      </c>
      <c r="F42" s="62" t="str">
        <f t="shared" si="16"/>
        <v/>
      </c>
      <c r="G42" s="62"/>
      <c r="H42" s="61" t="str">
        <f t="shared" si="17"/>
        <v/>
      </c>
      <c r="I42" s="62" t="str">
        <f t="shared" si="18"/>
        <v/>
      </c>
      <c r="J42" s="62"/>
      <c r="K42" s="61" t="str">
        <f t="shared" si="19"/>
        <v/>
      </c>
      <c r="L42" s="63" t="str">
        <f t="shared" si="20"/>
        <v/>
      </c>
      <c r="M42" s="62"/>
      <c r="N42" s="61" t="str">
        <f t="shared" si="21"/>
        <v/>
      </c>
      <c r="O42" s="64" t="str">
        <f t="shared" si="22"/>
        <v/>
      </c>
      <c r="P42" s="87"/>
      <c r="Q42" s="61" t="str">
        <f t="shared" si="23"/>
        <v/>
      </c>
      <c r="R42" s="62" t="str">
        <f t="shared" si="24"/>
        <v/>
      </c>
      <c r="S42" s="62"/>
      <c r="T42" s="65" t="str">
        <f t="shared" si="25"/>
        <v/>
      </c>
      <c r="U42" s="66" t="str">
        <f t="shared" si="26"/>
        <v/>
      </c>
      <c r="V42" s="67" t="str">
        <f t="shared" si="12"/>
        <v/>
      </c>
      <c r="W42" s="68" t="str">
        <f t="shared" si="13"/>
        <v/>
      </c>
      <c r="X42" s="27" t="str">
        <f t="shared" si="27"/>
        <v/>
      </c>
    </row>
    <row r="43" spans="1:24" x14ac:dyDescent="0.2">
      <c r="A43" s="103"/>
      <c r="B43" s="163"/>
      <c r="C43" s="54"/>
      <c r="D43" s="60"/>
      <c r="E43" s="61" t="str">
        <f t="shared" si="15"/>
        <v/>
      </c>
      <c r="F43" s="62" t="str">
        <f t="shared" si="16"/>
        <v/>
      </c>
      <c r="G43" s="62"/>
      <c r="H43" s="61" t="str">
        <f t="shared" si="17"/>
        <v/>
      </c>
      <c r="I43" s="62" t="str">
        <f t="shared" si="18"/>
        <v/>
      </c>
      <c r="J43" s="62"/>
      <c r="K43" s="61" t="str">
        <f t="shared" si="19"/>
        <v/>
      </c>
      <c r="L43" s="63" t="str">
        <f t="shared" si="20"/>
        <v/>
      </c>
      <c r="M43" s="62"/>
      <c r="N43" s="61" t="str">
        <f t="shared" si="21"/>
        <v/>
      </c>
      <c r="O43" s="64" t="str">
        <f t="shared" si="22"/>
        <v/>
      </c>
      <c r="P43" s="87"/>
      <c r="Q43" s="61" t="str">
        <f t="shared" si="23"/>
        <v/>
      </c>
      <c r="R43" s="62" t="str">
        <f t="shared" si="24"/>
        <v/>
      </c>
      <c r="S43" s="62"/>
      <c r="T43" s="65" t="str">
        <f t="shared" si="25"/>
        <v/>
      </c>
      <c r="U43" s="66" t="str">
        <f t="shared" si="26"/>
        <v/>
      </c>
      <c r="V43" s="67" t="str">
        <f t="shared" si="12"/>
        <v/>
      </c>
      <c r="W43" s="68" t="str">
        <f t="shared" si="13"/>
        <v/>
      </c>
      <c r="X43" s="27" t="str">
        <f t="shared" si="27"/>
        <v/>
      </c>
    </row>
    <row r="44" spans="1:24" x14ac:dyDescent="0.2">
      <c r="A44" s="103"/>
      <c r="B44" s="163"/>
      <c r="C44" s="54"/>
      <c r="D44" s="60"/>
      <c r="E44" s="61" t="str">
        <f t="shared" si="15"/>
        <v/>
      </c>
      <c r="F44" s="62" t="str">
        <f t="shared" si="16"/>
        <v/>
      </c>
      <c r="G44" s="62"/>
      <c r="H44" s="61" t="str">
        <f t="shared" si="17"/>
        <v/>
      </c>
      <c r="I44" s="62" t="str">
        <f t="shared" si="18"/>
        <v/>
      </c>
      <c r="J44" s="62"/>
      <c r="K44" s="61" t="str">
        <f t="shared" si="19"/>
        <v/>
      </c>
      <c r="L44" s="63" t="str">
        <f t="shared" si="20"/>
        <v/>
      </c>
      <c r="M44" s="62"/>
      <c r="N44" s="61" t="str">
        <f t="shared" si="21"/>
        <v/>
      </c>
      <c r="O44" s="64" t="str">
        <f t="shared" si="22"/>
        <v/>
      </c>
      <c r="P44" s="87"/>
      <c r="Q44" s="61" t="str">
        <f t="shared" si="23"/>
        <v/>
      </c>
      <c r="R44" s="62" t="str">
        <f t="shared" si="24"/>
        <v/>
      </c>
      <c r="S44" s="62"/>
      <c r="T44" s="65" t="str">
        <f t="shared" si="25"/>
        <v/>
      </c>
      <c r="U44" s="66" t="str">
        <f t="shared" si="26"/>
        <v/>
      </c>
      <c r="V44" s="67" t="str">
        <f t="shared" si="12"/>
        <v/>
      </c>
      <c r="W44" s="68" t="str">
        <f t="shared" si="13"/>
        <v/>
      </c>
      <c r="X44" s="27" t="str">
        <f t="shared" si="27"/>
        <v/>
      </c>
    </row>
    <row r="45" spans="1:24" x14ac:dyDescent="0.2">
      <c r="A45" s="103"/>
      <c r="B45" s="163"/>
      <c r="C45" s="77"/>
      <c r="D45" s="60"/>
      <c r="E45" s="61" t="str">
        <f t="shared" si="15"/>
        <v/>
      </c>
      <c r="F45" s="62" t="str">
        <f t="shared" si="16"/>
        <v/>
      </c>
      <c r="G45" s="62"/>
      <c r="H45" s="61" t="str">
        <f t="shared" si="17"/>
        <v/>
      </c>
      <c r="I45" s="62" t="str">
        <f t="shared" si="18"/>
        <v/>
      </c>
      <c r="J45" s="62"/>
      <c r="K45" s="61" t="str">
        <f t="shared" si="19"/>
        <v/>
      </c>
      <c r="L45" s="63" t="str">
        <f t="shared" si="20"/>
        <v/>
      </c>
      <c r="M45" s="62"/>
      <c r="N45" s="61" t="str">
        <f t="shared" si="21"/>
        <v/>
      </c>
      <c r="O45" s="64" t="str">
        <f t="shared" si="22"/>
        <v/>
      </c>
      <c r="P45" s="87"/>
      <c r="Q45" s="61" t="str">
        <f t="shared" si="23"/>
        <v/>
      </c>
      <c r="R45" s="62" t="str">
        <f t="shared" si="24"/>
        <v/>
      </c>
      <c r="S45" s="62"/>
      <c r="T45" s="65" t="str">
        <f t="shared" si="25"/>
        <v/>
      </c>
      <c r="U45" s="66" t="str">
        <f t="shared" si="26"/>
        <v/>
      </c>
      <c r="V45" s="67" t="str">
        <f t="shared" si="12"/>
        <v/>
      </c>
      <c r="W45" s="68" t="str">
        <f t="shared" si="13"/>
        <v/>
      </c>
      <c r="X45" s="27" t="str">
        <f t="shared" si="27"/>
        <v/>
      </c>
    </row>
    <row r="46" spans="1:24" x14ac:dyDescent="0.2">
      <c r="A46" s="103"/>
      <c r="B46" s="163"/>
      <c r="C46" s="151"/>
      <c r="D46" s="60"/>
      <c r="E46" s="61" t="str">
        <f t="shared" si="15"/>
        <v/>
      </c>
      <c r="F46" s="62" t="str">
        <f t="shared" si="16"/>
        <v/>
      </c>
      <c r="G46" s="62"/>
      <c r="H46" s="61" t="str">
        <f t="shared" si="17"/>
        <v/>
      </c>
      <c r="I46" s="62" t="str">
        <f t="shared" si="18"/>
        <v/>
      </c>
      <c r="J46" s="62"/>
      <c r="K46" s="61" t="str">
        <f t="shared" si="19"/>
        <v/>
      </c>
      <c r="L46" s="63" t="str">
        <f t="shared" si="20"/>
        <v/>
      </c>
      <c r="M46" s="62"/>
      <c r="N46" s="61" t="str">
        <f t="shared" si="21"/>
        <v/>
      </c>
      <c r="O46" s="64" t="str">
        <f t="shared" si="22"/>
        <v/>
      </c>
      <c r="P46" s="87"/>
      <c r="Q46" s="61" t="str">
        <f t="shared" si="23"/>
        <v/>
      </c>
      <c r="R46" s="62" t="str">
        <f t="shared" si="24"/>
        <v/>
      </c>
      <c r="S46" s="62"/>
      <c r="T46" s="65" t="str">
        <f t="shared" si="25"/>
        <v/>
      </c>
      <c r="U46" s="66" t="str">
        <f t="shared" si="26"/>
        <v/>
      </c>
      <c r="V46" s="67" t="str">
        <f t="shared" si="12"/>
        <v/>
      </c>
      <c r="W46" s="68" t="str">
        <f t="shared" si="13"/>
        <v/>
      </c>
      <c r="X46" s="27" t="str">
        <f t="shared" si="27"/>
        <v/>
      </c>
    </row>
    <row r="47" spans="1:24" x14ac:dyDescent="0.2">
      <c r="A47" s="103"/>
      <c r="B47" s="163"/>
      <c r="C47" s="78"/>
      <c r="D47" s="60"/>
      <c r="E47" s="61" t="str">
        <f t="shared" si="15"/>
        <v/>
      </c>
      <c r="F47" s="62" t="str">
        <f t="shared" si="16"/>
        <v/>
      </c>
      <c r="G47" s="62"/>
      <c r="H47" s="61" t="str">
        <f t="shared" si="17"/>
        <v/>
      </c>
      <c r="I47" s="62" t="str">
        <f t="shared" si="18"/>
        <v/>
      </c>
      <c r="J47" s="62"/>
      <c r="K47" s="61" t="str">
        <f t="shared" si="19"/>
        <v/>
      </c>
      <c r="L47" s="63" t="str">
        <f t="shared" si="20"/>
        <v/>
      </c>
      <c r="M47" s="62"/>
      <c r="N47" s="61" t="str">
        <f t="shared" si="21"/>
        <v/>
      </c>
      <c r="O47" s="64" t="str">
        <f t="shared" si="22"/>
        <v/>
      </c>
      <c r="P47" s="87"/>
      <c r="Q47" s="61" t="str">
        <f t="shared" si="23"/>
        <v/>
      </c>
      <c r="R47" s="62" t="str">
        <f t="shared" si="24"/>
        <v/>
      </c>
      <c r="S47" s="62"/>
      <c r="T47" s="65" t="str">
        <f t="shared" si="25"/>
        <v/>
      </c>
      <c r="U47" s="66" t="str">
        <f t="shared" si="26"/>
        <v/>
      </c>
      <c r="V47" s="67" t="str">
        <f t="shared" si="12"/>
        <v/>
      </c>
      <c r="W47" s="68" t="str">
        <f t="shared" si="13"/>
        <v/>
      </c>
      <c r="X47" s="27" t="str">
        <f t="shared" si="27"/>
        <v/>
      </c>
    </row>
    <row r="48" spans="1:24" x14ac:dyDescent="0.2">
      <c r="A48" s="103"/>
      <c r="B48" s="163"/>
      <c r="C48" s="76"/>
      <c r="D48" s="60"/>
      <c r="E48" s="61" t="str">
        <f t="shared" si="15"/>
        <v/>
      </c>
      <c r="F48" s="62" t="str">
        <f t="shared" si="16"/>
        <v/>
      </c>
      <c r="G48" s="62"/>
      <c r="H48" s="61" t="str">
        <f t="shared" si="17"/>
        <v/>
      </c>
      <c r="I48" s="62" t="str">
        <f t="shared" si="18"/>
        <v/>
      </c>
      <c r="J48" s="62"/>
      <c r="K48" s="61" t="str">
        <f t="shared" si="19"/>
        <v/>
      </c>
      <c r="L48" s="63" t="str">
        <f t="shared" si="20"/>
        <v/>
      </c>
      <c r="M48" s="62"/>
      <c r="N48" s="61" t="str">
        <f t="shared" si="21"/>
        <v/>
      </c>
      <c r="O48" s="64" t="str">
        <f t="shared" si="22"/>
        <v/>
      </c>
      <c r="P48" s="87"/>
      <c r="Q48" s="61" t="str">
        <f t="shared" si="23"/>
        <v/>
      </c>
      <c r="R48" s="62" t="str">
        <f t="shared" si="24"/>
        <v/>
      </c>
      <c r="S48" s="62"/>
      <c r="T48" s="65" t="str">
        <f t="shared" si="25"/>
        <v/>
      </c>
      <c r="U48" s="66" t="str">
        <f t="shared" si="26"/>
        <v/>
      </c>
      <c r="V48" s="67" t="str">
        <f t="shared" si="12"/>
        <v/>
      </c>
      <c r="W48" s="68" t="str">
        <f t="shared" si="13"/>
        <v/>
      </c>
      <c r="X48" s="27" t="str">
        <f t="shared" si="27"/>
        <v/>
      </c>
    </row>
    <row r="49" spans="1:24" x14ac:dyDescent="0.2">
      <c r="A49" s="103"/>
      <c r="B49" s="163"/>
      <c r="C49" s="78"/>
      <c r="D49" s="60"/>
      <c r="E49" s="61" t="str">
        <f t="shared" si="15"/>
        <v/>
      </c>
      <c r="F49" s="62" t="str">
        <f t="shared" si="16"/>
        <v/>
      </c>
      <c r="G49" s="62"/>
      <c r="H49" s="61" t="str">
        <f t="shared" si="17"/>
        <v/>
      </c>
      <c r="I49" s="62" t="str">
        <f t="shared" si="18"/>
        <v/>
      </c>
      <c r="J49" s="62"/>
      <c r="K49" s="61" t="str">
        <f t="shared" si="19"/>
        <v/>
      </c>
      <c r="L49" s="63" t="str">
        <f t="shared" si="20"/>
        <v/>
      </c>
      <c r="M49" s="62"/>
      <c r="N49" s="61" t="str">
        <f t="shared" si="21"/>
        <v/>
      </c>
      <c r="O49" s="64" t="str">
        <f t="shared" si="22"/>
        <v/>
      </c>
      <c r="P49" s="87"/>
      <c r="Q49" s="61" t="str">
        <f t="shared" si="23"/>
        <v/>
      </c>
      <c r="R49" s="62" t="str">
        <f t="shared" si="24"/>
        <v/>
      </c>
      <c r="S49" s="62"/>
      <c r="T49" s="65" t="str">
        <f t="shared" si="25"/>
        <v/>
      </c>
      <c r="U49" s="66" t="str">
        <f t="shared" si="26"/>
        <v/>
      </c>
      <c r="V49" s="67" t="str">
        <f t="shared" si="12"/>
        <v/>
      </c>
      <c r="W49" s="68" t="str">
        <f t="shared" si="13"/>
        <v/>
      </c>
      <c r="X49" s="27" t="str">
        <f t="shared" si="27"/>
        <v/>
      </c>
    </row>
    <row r="50" spans="1:24" x14ac:dyDescent="0.2">
      <c r="A50" s="103"/>
      <c r="B50" s="163"/>
      <c r="C50" s="76"/>
      <c r="D50" s="60"/>
      <c r="E50" s="61" t="str">
        <f t="shared" si="15"/>
        <v/>
      </c>
      <c r="F50" s="62" t="str">
        <f t="shared" si="16"/>
        <v/>
      </c>
      <c r="G50" s="62"/>
      <c r="H50" s="61" t="str">
        <f t="shared" si="17"/>
        <v/>
      </c>
      <c r="I50" s="62" t="str">
        <f t="shared" si="18"/>
        <v/>
      </c>
      <c r="J50" s="62"/>
      <c r="K50" s="61" t="str">
        <f t="shared" si="19"/>
        <v/>
      </c>
      <c r="L50" s="63" t="str">
        <f t="shared" si="20"/>
        <v/>
      </c>
      <c r="M50" s="62"/>
      <c r="N50" s="61" t="str">
        <f t="shared" si="21"/>
        <v/>
      </c>
      <c r="O50" s="64" t="str">
        <f t="shared" si="22"/>
        <v/>
      </c>
      <c r="P50" s="87"/>
      <c r="Q50" s="61" t="str">
        <f t="shared" si="23"/>
        <v/>
      </c>
      <c r="R50" s="62" t="str">
        <f t="shared" si="24"/>
        <v/>
      </c>
      <c r="S50" s="62"/>
      <c r="T50" s="65" t="str">
        <f t="shared" si="25"/>
        <v/>
      </c>
      <c r="U50" s="66" t="str">
        <f t="shared" si="26"/>
        <v/>
      </c>
      <c r="V50" s="67" t="str">
        <f t="shared" si="12"/>
        <v/>
      </c>
      <c r="W50" s="68" t="str">
        <f t="shared" si="13"/>
        <v/>
      </c>
      <c r="X50" s="27" t="str">
        <f t="shared" si="27"/>
        <v/>
      </c>
    </row>
    <row r="51" spans="1:24" x14ac:dyDescent="0.2">
      <c r="A51" s="103"/>
      <c r="B51" s="163"/>
      <c r="C51" s="78"/>
      <c r="D51" s="60"/>
      <c r="E51" s="61" t="str">
        <f t="shared" si="15"/>
        <v/>
      </c>
      <c r="F51" s="62" t="str">
        <f t="shared" si="16"/>
        <v/>
      </c>
      <c r="G51" s="62"/>
      <c r="H51" s="61" t="str">
        <f t="shared" si="17"/>
        <v/>
      </c>
      <c r="I51" s="62" t="str">
        <f t="shared" si="18"/>
        <v/>
      </c>
      <c r="J51" s="62"/>
      <c r="K51" s="61" t="str">
        <f t="shared" si="19"/>
        <v/>
      </c>
      <c r="L51" s="63" t="str">
        <f t="shared" si="20"/>
        <v/>
      </c>
      <c r="M51" s="62"/>
      <c r="N51" s="61" t="str">
        <f t="shared" si="21"/>
        <v/>
      </c>
      <c r="O51" s="64" t="str">
        <f t="shared" si="22"/>
        <v/>
      </c>
      <c r="P51" s="87"/>
      <c r="Q51" s="61" t="str">
        <f t="shared" si="23"/>
        <v/>
      </c>
      <c r="R51" s="62" t="str">
        <f t="shared" si="24"/>
        <v/>
      </c>
      <c r="S51" s="62"/>
      <c r="T51" s="65" t="str">
        <f t="shared" si="25"/>
        <v/>
      </c>
      <c r="U51" s="66" t="str">
        <f t="shared" si="26"/>
        <v/>
      </c>
      <c r="V51" s="67" t="str">
        <f t="shared" si="12"/>
        <v/>
      </c>
      <c r="W51" s="68" t="str">
        <f t="shared" si="13"/>
        <v/>
      </c>
      <c r="X51" s="27" t="str">
        <f t="shared" si="27"/>
        <v/>
      </c>
    </row>
    <row r="52" spans="1:24" x14ac:dyDescent="0.2">
      <c r="A52" s="103"/>
      <c r="B52" s="163"/>
      <c r="C52" s="55"/>
      <c r="D52" s="60"/>
      <c r="E52" s="61" t="str">
        <f t="shared" si="15"/>
        <v/>
      </c>
      <c r="F52" s="62" t="str">
        <f t="shared" si="16"/>
        <v/>
      </c>
      <c r="G52" s="62"/>
      <c r="H52" s="61" t="str">
        <f t="shared" si="17"/>
        <v/>
      </c>
      <c r="I52" s="62" t="str">
        <f t="shared" si="18"/>
        <v/>
      </c>
      <c r="J52" s="62"/>
      <c r="K52" s="61" t="str">
        <f t="shared" si="19"/>
        <v/>
      </c>
      <c r="L52" s="63" t="str">
        <f t="shared" si="20"/>
        <v/>
      </c>
      <c r="M52" s="62"/>
      <c r="N52" s="61" t="str">
        <f t="shared" si="21"/>
        <v/>
      </c>
      <c r="O52" s="64" t="str">
        <f t="shared" si="22"/>
        <v/>
      </c>
      <c r="P52" s="87"/>
      <c r="Q52" s="61" t="str">
        <f t="shared" si="23"/>
        <v/>
      </c>
      <c r="R52" s="62" t="str">
        <f t="shared" si="24"/>
        <v/>
      </c>
      <c r="S52" s="62"/>
      <c r="T52" s="65" t="str">
        <f t="shared" si="25"/>
        <v/>
      </c>
      <c r="U52" s="66" t="str">
        <f t="shared" si="26"/>
        <v/>
      </c>
      <c r="V52" s="67" t="str">
        <f t="shared" si="12"/>
        <v/>
      </c>
      <c r="W52" s="68" t="str">
        <f t="shared" si="13"/>
        <v/>
      </c>
      <c r="X52" s="27" t="str">
        <f t="shared" si="27"/>
        <v/>
      </c>
    </row>
    <row r="53" spans="1:24" x14ac:dyDescent="0.2">
      <c r="A53" s="103"/>
      <c r="B53" s="163"/>
      <c r="C53" s="54"/>
      <c r="D53" s="60"/>
      <c r="E53" s="61" t="str">
        <f t="shared" si="15"/>
        <v/>
      </c>
      <c r="F53" s="62" t="str">
        <f t="shared" si="16"/>
        <v/>
      </c>
      <c r="G53" s="62"/>
      <c r="H53" s="61" t="str">
        <f t="shared" si="17"/>
        <v/>
      </c>
      <c r="I53" s="62" t="str">
        <f t="shared" si="18"/>
        <v/>
      </c>
      <c r="J53" s="62"/>
      <c r="K53" s="61" t="str">
        <f t="shared" si="19"/>
        <v/>
      </c>
      <c r="L53" s="63" t="str">
        <f t="shared" si="20"/>
        <v/>
      </c>
      <c r="M53" s="62"/>
      <c r="N53" s="61" t="str">
        <f t="shared" si="21"/>
        <v/>
      </c>
      <c r="O53" s="64" t="str">
        <f t="shared" si="22"/>
        <v/>
      </c>
      <c r="P53" s="87"/>
      <c r="Q53" s="61" t="str">
        <f t="shared" si="23"/>
        <v/>
      </c>
      <c r="R53" s="62" t="str">
        <f t="shared" si="24"/>
        <v/>
      </c>
      <c r="S53" s="62"/>
      <c r="T53" s="65" t="str">
        <f t="shared" si="25"/>
        <v/>
      </c>
      <c r="U53" s="66" t="str">
        <f t="shared" si="26"/>
        <v/>
      </c>
      <c r="V53" s="67" t="str">
        <f t="shared" si="12"/>
        <v/>
      </c>
      <c r="W53" s="68" t="str">
        <f t="shared" si="13"/>
        <v/>
      </c>
      <c r="X53" s="27" t="str">
        <f t="shared" si="27"/>
        <v/>
      </c>
    </row>
    <row r="54" spans="1:24" x14ac:dyDescent="0.2">
      <c r="A54" s="103"/>
      <c r="B54" s="163"/>
      <c r="C54" s="54"/>
      <c r="D54" s="60"/>
      <c r="E54" s="61" t="str">
        <f t="shared" si="15"/>
        <v/>
      </c>
      <c r="F54" s="62" t="str">
        <f t="shared" si="16"/>
        <v/>
      </c>
      <c r="G54" s="62"/>
      <c r="H54" s="61" t="str">
        <f t="shared" si="17"/>
        <v/>
      </c>
      <c r="I54" s="62" t="str">
        <f t="shared" si="18"/>
        <v/>
      </c>
      <c r="J54" s="62"/>
      <c r="K54" s="61" t="str">
        <f t="shared" si="19"/>
        <v/>
      </c>
      <c r="L54" s="63" t="str">
        <f t="shared" si="20"/>
        <v/>
      </c>
      <c r="M54" s="62"/>
      <c r="N54" s="61" t="str">
        <f t="shared" si="21"/>
        <v/>
      </c>
      <c r="O54" s="64" t="str">
        <f t="shared" si="22"/>
        <v/>
      </c>
      <c r="P54" s="87"/>
      <c r="Q54" s="61" t="str">
        <f t="shared" si="23"/>
        <v/>
      </c>
      <c r="R54" s="62" t="str">
        <f t="shared" si="24"/>
        <v/>
      </c>
      <c r="S54" s="62"/>
      <c r="T54" s="65" t="str">
        <f t="shared" si="25"/>
        <v/>
      </c>
      <c r="U54" s="66" t="str">
        <f t="shared" si="26"/>
        <v/>
      </c>
      <c r="V54" s="67" t="str">
        <f t="shared" si="12"/>
        <v/>
      </c>
      <c r="W54" s="68" t="str">
        <f t="shared" si="13"/>
        <v/>
      </c>
      <c r="X54" s="27" t="str">
        <f t="shared" si="27"/>
        <v/>
      </c>
    </row>
    <row r="55" spans="1:24" x14ac:dyDescent="0.2">
      <c r="A55" s="103"/>
      <c r="B55" s="163"/>
      <c r="C55" s="77"/>
      <c r="D55" s="60"/>
      <c r="E55" s="61" t="str">
        <f t="shared" si="15"/>
        <v/>
      </c>
      <c r="F55" s="62" t="str">
        <f t="shared" si="16"/>
        <v/>
      </c>
      <c r="G55" s="62"/>
      <c r="H55" s="61" t="str">
        <f t="shared" si="17"/>
        <v/>
      </c>
      <c r="I55" s="62" t="str">
        <f t="shared" si="18"/>
        <v/>
      </c>
      <c r="J55" s="62"/>
      <c r="K55" s="61" t="str">
        <f t="shared" si="19"/>
        <v/>
      </c>
      <c r="L55" s="63" t="str">
        <f t="shared" si="20"/>
        <v/>
      </c>
      <c r="M55" s="62"/>
      <c r="N55" s="61" t="str">
        <f t="shared" si="21"/>
        <v/>
      </c>
      <c r="O55" s="64" t="str">
        <f t="shared" si="22"/>
        <v/>
      </c>
      <c r="P55" s="87"/>
      <c r="Q55" s="61" t="str">
        <f t="shared" si="23"/>
        <v/>
      </c>
      <c r="R55" s="62" t="str">
        <f t="shared" si="24"/>
        <v/>
      </c>
      <c r="S55" s="62"/>
      <c r="T55" s="65" t="str">
        <f t="shared" si="25"/>
        <v/>
      </c>
      <c r="U55" s="66" t="str">
        <f t="shared" si="26"/>
        <v/>
      </c>
      <c r="V55" s="67" t="str">
        <f t="shared" si="12"/>
        <v/>
      </c>
      <c r="W55" s="68" t="str">
        <f t="shared" si="13"/>
        <v/>
      </c>
      <c r="X55" s="27" t="str">
        <f t="shared" si="27"/>
        <v/>
      </c>
    </row>
    <row r="56" spans="1:24" x14ac:dyDescent="0.2">
      <c r="A56" s="103"/>
      <c r="B56" s="163"/>
      <c r="C56" s="54"/>
      <c r="D56" s="60"/>
      <c r="E56" s="61" t="str">
        <f t="shared" si="15"/>
        <v/>
      </c>
      <c r="F56" s="62" t="str">
        <f t="shared" si="16"/>
        <v/>
      </c>
      <c r="G56" s="62"/>
      <c r="H56" s="61" t="str">
        <f t="shared" si="17"/>
        <v/>
      </c>
      <c r="I56" s="62" t="str">
        <f t="shared" si="18"/>
        <v/>
      </c>
      <c r="J56" s="62"/>
      <c r="K56" s="61" t="str">
        <f t="shared" si="19"/>
        <v/>
      </c>
      <c r="L56" s="63" t="str">
        <f t="shared" si="20"/>
        <v/>
      </c>
      <c r="M56" s="62"/>
      <c r="N56" s="61" t="str">
        <f t="shared" si="21"/>
        <v/>
      </c>
      <c r="O56" s="64" t="str">
        <f t="shared" si="22"/>
        <v/>
      </c>
      <c r="P56" s="87"/>
      <c r="Q56" s="61" t="str">
        <f t="shared" si="23"/>
        <v/>
      </c>
      <c r="R56" s="62" t="str">
        <f t="shared" si="24"/>
        <v/>
      </c>
      <c r="S56" s="62"/>
      <c r="T56" s="65" t="str">
        <f t="shared" si="25"/>
        <v/>
      </c>
      <c r="U56" s="66" t="str">
        <f t="shared" si="26"/>
        <v/>
      </c>
      <c r="V56" s="67" t="str">
        <f t="shared" si="12"/>
        <v/>
      </c>
      <c r="W56" s="68" t="str">
        <f t="shared" si="13"/>
        <v/>
      </c>
      <c r="X56" s="27" t="str">
        <f t="shared" si="27"/>
        <v/>
      </c>
    </row>
    <row r="57" spans="1:24" x14ac:dyDescent="0.2">
      <c r="A57" s="103"/>
      <c r="B57" s="163"/>
      <c r="C57" s="54"/>
      <c r="D57" s="60"/>
      <c r="E57" s="61" t="str">
        <f t="shared" si="15"/>
        <v/>
      </c>
      <c r="F57" s="62" t="str">
        <f t="shared" si="16"/>
        <v/>
      </c>
      <c r="G57" s="62"/>
      <c r="H57" s="61" t="str">
        <f t="shared" si="17"/>
        <v/>
      </c>
      <c r="I57" s="62" t="str">
        <f t="shared" si="18"/>
        <v/>
      </c>
      <c r="J57" s="62"/>
      <c r="K57" s="61" t="str">
        <f t="shared" si="19"/>
        <v/>
      </c>
      <c r="L57" s="63" t="str">
        <f t="shared" si="20"/>
        <v/>
      </c>
      <c r="M57" s="62"/>
      <c r="N57" s="61" t="str">
        <f t="shared" si="21"/>
        <v/>
      </c>
      <c r="O57" s="64" t="str">
        <f t="shared" si="22"/>
        <v/>
      </c>
      <c r="P57" s="87"/>
      <c r="Q57" s="61" t="str">
        <f t="shared" si="23"/>
        <v/>
      </c>
      <c r="R57" s="62" t="str">
        <f t="shared" si="24"/>
        <v/>
      </c>
      <c r="S57" s="62"/>
      <c r="T57" s="65" t="str">
        <f t="shared" si="25"/>
        <v/>
      </c>
      <c r="U57" s="66" t="str">
        <f t="shared" si="26"/>
        <v/>
      </c>
      <c r="V57" s="67" t="str">
        <f t="shared" si="12"/>
        <v/>
      </c>
      <c r="W57" s="68" t="str">
        <f t="shared" si="13"/>
        <v/>
      </c>
      <c r="X57" s="27" t="str">
        <f t="shared" si="27"/>
        <v/>
      </c>
    </row>
    <row r="58" spans="1:24" x14ac:dyDescent="0.2">
      <c r="B58" s="51">
        <v>61</v>
      </c>
      <c r="C58" s="54"/>
      <c r="D58" s="60"/>
      <c r="E58" s="61" t="str">
        <f t="shared" si="15"/>
        <v/>
      </c>
      <c r="F58" s="62" t="str">
        <f t="shared" si="16"/>
        <v/>
      </c>
      <c r="G58" s="62"/>
      <c r="H58" s="61" t="str">
        <f t="shared" si="17"/>
        <v/>
      </c>
      <c r="I58" s="62" t="str">
        <f t="shared" si="18"/>
        <v/>
      </c>
      <c r="J58" s="62"/>
      <c r="K58" s="61" t="str">
        <f t="shared" si="19"/>
        <v/>
      </c>
      <c r="L58" s="63" t="str">
        <f t="shared" si="20"/>
        <v/>
      </c>
      <c r="M58" s="62"/>
      <c r="N58" s="61" t="str">
        <f t="shared" si="21"/>
        <v/>
      </c>
      <c r="O58" s="64" t="str">
        <f t="shared" si="22"/>
        <v/>
      </c>
      <c r="P58" s="87"/>
      <c r="Q58" s="61" t="str">
        <f t="shared" si="23"/>
        <v/>
      </c>
      <c r="R58" s="62" t="str">
        <f t="shared" si="24"/>
        <v/>
      </c>
      <c r="S58" s="62"/>
      <c r="T58" s="65" t="str">
        <f t="shared" si="25"/>
        <v/>
      </c>
      <c r="U58" s="66" t="str">
        <f t="shared" si="26"/>
        <v/>
      </c>
      <c r="V58" s="67" t="str">
        <f t="shared" si="12"/>
        <v/>
      </c>
      <c r="W58" s="68" t="str">
        <f t="shared" si="13"/>
        <v/>
      </c>
      <c r="X58" s="27" t="str">
        <f t="shared" si="27"/>
        <v/>
      </c>
    </row>
    <row r="59" spans="1:24" x14ac:dyDescent="0.2">
      <c r="B59" s="51">
        <v>62</v>
      </c>
      <c r="C59" s="54"/>
      <c r="D59" s="60"/>
      <c r="E59" s="61" t="str">
        <f t="shared" si="15"/>
        <v/>
      </c>
      <c r="F59" s="62" t="str">
        <f t="shared" si="16"/>
        <v/>
      </c>
      <c r="G59" s="62"/>
      <c r="H59" s="61" t="str">
        <f t="shared" si="17"/>
        <v/>
      </c>
      <c r="I59" s="62" t="str">
        <f t="shared" si="18"/>
        <v/>
      </c>
      <c r="J59" s="62"/>
      <c r="K59" s="61" t="str">
        <f t="shared" si="19"/>
        <v/>
      </c>
      <c r="L59" s="63" t="str">
        <f t="shared" si="20"/>
        <v/>
      </c>
      <c r="M59" s="62"/>
      <c r="N59" s="61" t="str">
        <f t="shared" si="21"/>
        <v/>
      </c>
      <c r="O59" s="64" t="str">
        <f t="shared" si="22"/>
        <v/>
      </c>
      <c r="P59" s="87"/>
      <c r="Q59" s="61" t="str">
        <f t="shared" si="23"/>
        <v/>
      </c>
      <c r="R59" s="62" t="str">
        <f t="shared" si="24"/>
        <v/>
      </c>
      <c r="S59" s="62"/>
      <c r="T59" s="65" t="str">
        <f t="shared" si="25"/>
        <v/>
      </c>
      <c r="U59" s="66" t="str">
        <f t="shared" si="26"/>
        <v/>
      </c>
      <c r="V59" s="67" t="str">
        <f t="shared" si="12"/>
        <v/>
      </c>
      <c r="W59" s="68" t="str">
        <f t="shared" si="13"/>
        <v/>
      </c>
      <c r="X59" s="27" t="str">
        <f t="shared" si="27"/>
        <v/>
      </c>
    </row>
    <row r="60" spans="1:24" x14ac:dyDescent="0.2">
      <c r="B60" s="51">
        <v>63</v>
      </c>
      <c r="C60" s="54"/>
      <c r="D60" s="60"/>
      <c r="E60" s="61" t="str">
        <f t="shared" si="15"/>
        <v/>
      </c>
      <c r="F60" s="62" t="str">
        <f t="shared" si="16"/>
        <v/>
      </c>
      <c r="G60" s="62"/>
      <c r="H60" s="61" t="str">
        <f t="shared" si="17"/>
        <v/>
      </c>
      <c r="I60" s="62" t="str">
        <f t="shared" si="18"/>
        <v/>
      </c>
      <c r="J60" s="62"/>
      <c r="K60" s="61" t="str">
        <f t="shared" si="19"/>
        <v/>
      </c>
      <c r="L60" s="63" t="str">
        <f t="shared" si="20"/>
        <v/>
      </c>
      <c r="M60" s="62"/>
      <c r="N60" s="61" t="str">
        <f t="shared" si="21"/>
        <v/>
      </c>
      <c r="O60" s="64" t="str">
        <f t="shared" si="22"/>
        <v/>
      </c>
      <c r="P60" s="87"/>
      <c r="Q60" s="61" t="str">
        <f t="shared" si="23"/>
        <v/>
      </c>
      <c r="R60" s="62" t="str">
        <f t="shared" si="24"/>
        <v/>
      </c>
      <c r="S60" s="62"/>
      <c r="T60" s="65" t="str">
        <f t="shared" si="25"/>
        <v/>
      </c>
      <c r="U60" s="66" t="str">
        <f t="shared" si="26"/>
        <v/>
      </c>
      <c r="V60" s="67" t="str">
        <f t="shared" si="12"/>
        <v/>
      </c>
      <c r="W60" s="68" t="str">
        <f t="shared" si="13"/>
        <v/>
      </c>
      <c r="X60" s="27" t="str">
        <f t="shared" si="27"/>
        <v/>
      </c>
    </row>
    <row r="61" spans="1:24" x14ac:dyDescent="0.2">
      <c r="B61" s="51">
        <v>64</v>
      </c>
      <c r="C61" s="76"/>
      <c r="D61" s="60"/>
      <c r="E61" s="61" t="str">
        <f t="shared" si="15"/>
        <v/>
      </c>
      <c r="F61" s="62" t="str">
        <f t="shared" si="16"/>
        <v/>
      </c>
      <c r="G61" s="62"/>
      <c r="H61" s="61" t="str">
        <f t="shared" si="17"/>
        <v/>
      </c>
      <c r="I61" s="62" t="str">
        <f t="shared" si="18"/>
        <v/>
      </c>
      <c r="J61" s="62"/>
      <c r="K61" s="61" t="str">
        <f t="shared" si="19"/>
        <v/>
      </c>
      <c r="L61" s="63" t="str">
        <f t="shared" si="20"/>
        <v/>
      </c>
      <c r="M61" s="62"/>
      <c r="N61" s="61" t="str">
        <f t="shared" si="21"/>
        <v/>
      </c>
      <c r="O61" s="64" t="str">
        <f t="shared" si="22"/>
        <v/>
      </c>
      <c r="P61" s="87"/>
      <c r="Q61" s="61" t="str">
        <f t="shared" si="23"/>
        <v/>
      </c>
      <c r="R61" s="62" t="str">
        <f t="shared" si="24"/>
        <v/>
      </c>
      <c r="S61" s="62"/>
      <c r="T61" s="65" t="str">
        <f t="shared" si="25"/>
        <v/>
      </c>
      <c r="U61" s="66" t="str">
        <f t="shared" si="26"/>
        <v/>
      </c>
      <c r="V61" s="67" t="str">
        <f t="shared" si="12"/>
        <v/>
      </c>
      <c r="W61" s="68" t="str">
        <f t="shared" si="13"/>
        <v/>
      </c>
      <c r="X61" s="27" t="str">
        <f t="shared" si="27"/>
        <v/>
      </c>
    </row>
    <row r="62" spans="1:24" x14ac:dyDescent="0.2">
      <c r="B62" s="51">
        <v>65</v>
      </c>
      <c r="C62" s="77"/>
      <c r="D62" s="60"/>
      <c r="E62" s="61" t="str">
        <f t="shared" si="15"/>
        <v/>
      </c>
      <c r="F62" s="62" t="str">
        <f t="shared" si="16"/>
        <v/>
      </c>
      <c r="G62" s="62"/>
      <c r="H62" s="61" t="str">
        <f t="shared" si="17"/>
        <v/>
      </c>
      <c r="I62" s="62" t="str">
        <f t="shared" si="18"/>
        <v/>
      </c>
      <c r="J62" s="62"/>
      <c r="K62" s="61" t="str">
        <f t="shared" si="19"/>
        <v/>
      </c>
      <c r="L62" s="63" t="str">
        <f t="shared" si="20"/>
        <v/>
      </c>
      <c r="M62" s="62"/>
      <c r="N62" s="61" t="str">
        <f t="shared" si="21"/>
        <v/>
      </c>
      <c r="O62" s="64" t="str">
        <f t="shared" si="22"/>
        <v/>
      </c>
      <c r="P62" s="87"/>
      <c r="Q62" s="61" t="str">
        <f t="shared" si="23"/>
        <v/>
      </c>
      <c r="R62" s="62" t="str">
        <f t="shared" si="24"/>
        <v/>
      </c>
      <c r="S62" s="62"/>
      <c r="T62" s="65" t="str">
        <f t="shared" si="25"/>
        <v/>
      </c>
      <c r="U62" s="66" t="str">
        <f t="shared" si="26"/>
        <v/>
      </c>
      <c r="V62" s="67" t="str">
        <f t="shared" si="12"/>
        <v/>
      </c>
      <c r="W62" s="68" t="str">
        <f t="shared" si="13"/>
        <v/>
      </c>
      <c r="X62" s="27" t="str">
        <f t="shared" si="27"/>
        <v/>
      </c>
    </row>
    <row r="63" spans="1:24" x14ac:dyDescent="0.2">
      <c r="A63" s="82"/>
      <c r="B63" s="51">
        <v>66</v>
      </c>
      <c r="C63" s="77"/>
      <c r="D63" s="60"/>
      <c r="E63" s="61" t="str">
        <f t="shared" si="15"/>
        <v/>
      </c>
      <c r="F63" s="62" t="str">
        <f t="shared" si="16"/>
        <v/>
      </c>
      <c r="G63" s="62"/>
      <c r="H63" s="61" t="str">
        <f t="shared" si="17"/>
        <v/>
      </c>
      <c r="I63" s="62" t="str">
        <f t="shared" si="18"/>
        <v/>
      </c>
      <c r="J63" s="62"/>
      <c r="K63" s="61" t="str">
        <f t="shared" si="19"/>
        <v/>
      </c>
      <c r="L63" s="63" t="str">
        <f t="shared" si="20"/>
        <v/>
      </c>
      <c r="M63" s="62"/>
      <c r="N63" s="61" t="str">
        <f t="shared" si="21"/>
        <v/>
      </c>
      <c r="O63" s="64" t="str">
        <f t="shared" si="22"/>
        <v/>
      </c>
      <c r="P63" s="87"/>
      <c r="Q63" s="61" t="str">
        <f t="shared" si="23"/>
        <v/>
      </c>
      <c r="R63" s="62" t="str">
        <f t="shared" si="24"/>
        <v/>
      </c>
      <c r="S63" s="62"/>
      <c r="T63" s="65" t="str">
        <f t="shared" si="25"/>
        <v/>
      </c>
      <c r="U63" s="66" t="str">
        <f t="shared" si="26"/>
        <v/>
      </c>
      <c r="V63" s="67" t="str">
        <f t="shared" ref="V63:V70" si="28">IF(OR(E63="nav",H63="nav",K63="nav",N63="nav",Q63="nav",T63="nav"),"nav","")</f>
        <v/>
      </c>
      <c r="W63" s="68" t="str">
        <f t="shared" ref="W63:W70" si="29">IF(OR(AND(E63="",H63="",N63="",Q63="",T63="",K63=""),V63="nav"),"",AVERAGE(F63,I63,L63,O63,R63,U63))</f>
        <v/>
      </c>
      <c r="X63" s="27" t="str">
        <f t="shared" si="27"/>
        <v/>
      </c>
    </row>
    <row r="64" spans="1:24" x14ac:dyDescent="0.2">
      <c r="B64" s="51">
        <v>67</v>
      </c>
      <c r="C64" s="151"/>
      <c r="D64" s="60"/>
      <c r="E64" s="61" t="str">
        <f t="shared" si="15"/>
        <v/>
      </c>
      <c r="F64" s="62" t="str">
        <f t="shared" si="16"/>
        <v/>
      </c>
      <c r="G64" s="62"/>
      <c r="H64" s="61" t="str">
        <f t="shared" si="17"/>
        <v/>
      </c>
      <c r="I64" s="62" t="str">
        <f t="shared" si="18"/>
        <v/>
      </c>
      <c r="J64" s="62"/>
      <c r="K64" s="61" t="str">
        <f t="shared" si="19"/>
        <v/>
      </c>
      <c r="L64" s="63" t="str">
        <f t="shared" si="20"/>
        <v/>
      </c>
      <c r="M64" s="62"/>
      <c r="N64" s="61" t="str">
        <f t="shared" si="21"/>
        <v/>
      </c>
      <c r="O64" s="64" t="str">
        <f t="shared" si="22"/>
        <v/>
      </c>
      <c r="P64" s="87"/>
      <c r="Q64" s="61" t="str">
        <f t="shared" si="23"/>
        <v/>
      </c>
      <c r="R64" s="62" t="str">
        <f t="shared" si="24"/>
        <v/>
      </c>
      <c r="S64" s="62"/>
      <c r="T64" s="65" t="str">
        <f t="shared" si="25"/>
        <v/>
      </c>
      <c r="U64" s="66" t="str">
        <f t="shared" si="26"/>
        <v/>
      </c>
      <c r="V64" s="67" t="str">
        <f t="shared" si="28"/>
        <v/>
      </c>
      <c r="W64" s="68" t="str">
        <f t="shared" si="29"/>
        <v/>
      </c>
      <c r="X64" s="27" t="str">
        <f t="shared" si="27"/>
        <v/>
      </c>
    </row>
    <row r="65" spans="2:24" x14ac:dyDescent="0.2">
      <c r="B65" s="51">
        <v>68</v>
      </c>
      <c r="C65" s="78"/>
      <c r="D65" s="60"/>
      <c r="E65" s="61" t="str">
        <f t="shared" si="15"/>
        <v/>
      </c>
      <c r="F65" s="62" t="str">
        <f t="shared" si="16"/>
        <v/>
      </c>
      <c r="G65" s="62"/>
      <c r="H65" s="61" t="str">
        <f t="shared" si="17"/>
        <v/>
      </c>
      <c r="I65" s="62" t="str">
        <f t="shared" si="18"/>
        <v/>
      </c>
      <c r="J65" s="62"/>
      <c r="K65" s="61" t="str">
        <f t="shared" si="19"/>
        <v/>
      </c>
      <c r="L65" s="63" t="str">
        <f t="shared" si="20"/>
        <v/>
      </c>
      <c r="M65" s="62"/>
      <c r="N65" s="61" t="str">
        <f t="shared" si="21"/>
        <v/>
      </c>
      <c r="O65" s="64" t="str">
        <f t="shared" si="22"/>
        <v/>
      </c>
      <c r="P65" s="87"/>
      <c r="Q65" s="61" t="str">
        <f t="shared" si="23"/>
        <v/>
      </c>
      <c r="R65" s="62" t="str">
        <f t="shared" si="24"/>
        <v/>
      </c>
      <c r="S65" s="62"/>
      <c r="T65" s="65" t="str">
        <f t="shared" si="25"/>
        <v/>
      </c>
      <c r="U65" s="66" t="str">
        <f t="shared" si="26"/>
        <v/>
      </c>
      <c r="V65" s="67" t="str">
        <f t="shared" si="28"/>
        <v/>
      </c>
      <c r="W65" s="68" t="str">
        <f t="shared" si="29"/>
        <v/>
      </c>
      <c r="X65" s="27" t="str">
        <f t="shared" si="27"/>
        <v/>
      </c>
    </row>
    <row r="66" spans="2:24" x14ac:dyDescent="0.2">
      <c r="B66" s="51">
        <v>69</v>
      </c>
      <c r="C66" s="76"/>
      <c r="D66" s="60"/>
      <c r="E66" s="61" t="str">
        <f t="shared" si="15"/>
        <v/>
      </c>
      <c r="F66" s="62" t="str">
        <f t="shared" si="16"/>
        <v/>
      </c>
      <c r="G66" s="62"/>
      <c r="H66" s="61" t="str">
        <f t="shared" si="17"/>
        <v/>
      </c>
      <c r="I66" s="62" t="str">
        <f t="shared" si="18"/>
        <v/>
      </c>
      <c r="J66" s="62"/>
      <c r="K66" s="61" t="str">
        <f t="shared" si="19"/>
        <v/>
      </c>
      <c r="L66" s="63" t="str">
        <f t="shared" si="20"/>
        <v/>
      </c>
      <c r="M66" s="62"/>
      <c r="N66" s="61" t="str">
        <f t="shared" si="21"/>
        <v/>
      </c>
      <c r="O66" s="64" t="str">
        <f t="shared" si="22"/>
        <v/>
      </c>
      <c r="P66" s="87"/>
      <c r="Q66" s="61" t="str">
        <f t="shared" si="23"/>
        <v/>
      </c>
      <c r="R66" s="62" t="str">
        <f t="shared" si="24"/>
        <v/>
      </c>
      <c r="S66" s="62"/>
      <c r="T66" s="65" t="str">
        <f t="shared" si="25"/>
        <v/>
      </c>
      <c r="U66" s="66" t="str">
        <f t="shared" si="26"/>
        <v/>
      </c>
      <c r="V66" s="67" t="str">
        <f t="shared" si="28"/>
        <v/>
      </c>
      <c r="W66" s="68" t="str">
        <f t="shared" si="29"/>
        <v/>
      </c>
      <c r="X66" s="27" t="str">
        <f t="shared" si="27"/>
        <v/>
      </c>
    </row>
    <row r="67" spans="2:24" x14ac:dyDescent="0.2">
      <c r="B67" s="51">
        <v>70</v>
      </c>
      <c r="C67" s="78"/>
      <c r="D67" s="60"/>
      <c r="E67" s="61" t="str">
        <f t="shared" si="15"/>
        <v/>
      </c>
      <c r="F67" s="62" t="str">
        <f t="shared" si="16"/>
        <v/>
      </c>
      <c r="G67" s="62"/>
      <c r="H67" s="61" t="str">
        <f t="shared" si="17"/>
        <v/>
      </c>
      <c r="I67" s="62" t="str">
        <f t="shared" si="18"/>
        <v/>
      </c>
      <c r="J67" s="62"/>
      <c r="K67" s="61" t="str">
        <f t="shared" si="19"/>
        <v/>
      </c>
      <c r="L67" s="63" t="str">
        <f t="shared" si="20"/>
        <v/>
      </c>
      <c r="M67" s="62"/>
      <c r="N67" s="61" t="str">
        <f t="shared" si="21"/>
        <v/>
      </c>
      <c r="O67" s="64" t="str">
        <f t="shared" si="22"/>
        <v/>
      </c>
      <c r="P67" s="87"/>
      <c r="Q67" s="61" t="str">
        <f t="shared" si="23"/>
        <v/>
      </c>
      <c r="R67" s="62" t="str">
        <f t="shared" si="24"/>
        <v/>
      </c>
      <c r="S67" s="62"/>
      <c r="T67" s="65" t="str">
        <f t="shared" si="25"/>
        <v/>
      </c>
      <c r="U67" s="66" t="str">
        <f t="shared" si="26"/>
        <v/>
      </c>
      <c r="V67" s="67" t="str">
        <f t="shared" si="28"/>
        <v/>
      </c>
      <c r="W67" s="68" t="str">
        <f t="shared" si="29"/>
        <v/>
      </c>
      <c r="X67" s="27" t="str">
        <f t="shared" si="27"/>
        <v/>
      </c>
    </row>
    <row r="68" spans="2:24" x14ac:dyDescent="0.2">
      <c r="B68" s="51">
        <v>71</v>
      </c>
      <c r="C68" s="76"/>
      <c r="D68" s="60"/>
      <c r="E68" s="61" t="str">
        <f t="shared" si="15"/>
        <v/>
      </c>
      <c r="F68" s="62" t="str">
        <f t="shared" si="16"/>
        <v/>
      </c>
      <c r="G68" s="62"/>
      <c r="H68" s="61" t="str">
        <f t="shared" si="17"/>
        <v/>
      </c>
      <c r="I68" s="62" t="str">
        <f t="shared" si="18"/>
        <v/>
      </c>
      <c r="J68" s="62"/>
      <c r="K68" s="61" t="str">
        <f t="shared" si="19"/>
        <v/>
      </c>
      <c r="L68" s="63" t="str">
        <f t="shared" si="20"/>
        <v/>
      </c>
      <c r="M68" s="62"/>
      <c r="N68" s="61" t="str">
        <f t="shared" si="21"/>
        <v/>
      </c>
      <c r="O68" s="64" t="str">
        <f t="shared" si="22"/>
        <v/>
      </c>
      <c r="P68" s="87"/>
      <c r="Q68" s="61" t="str">
        <f t="shared" si="23"/>
        <v/>
      </c>
      <c r="R68" s="62" t="str">
        <f t="shared" si="24"/>
        <v/>
      </c>
      <c r="S68" s="62"/>
      <c r="T68" s="65" t="str">
        <f t="shared" si="25"/>
        <v/>
      </c>
      <c r="U68" s="66" t="str">
        <f t="shared" si="26"/>
        <v/>
      </c>
      <c r="V68" s="67" t="str">
        <f t="shared" si="28"/>
        <v/>
      </c>
      <c r="W68" s="68" t="str">
        <f t="shared" si="29"/>
        <v/>
      </c>
      <c r="X68" s="27" t="str">
        <f t="shared" si="27"/>
        <v/>
      </c>
    </row>
    <row r="69" spans="2:24" x14ac:dyDescent="0.2">
      <c r="B69" s="51">
        <v>72</v>
      </c>
      <c r="C69" s="78"/>
      <c r="D69" s="60"/>
      <c r="E69" s="61" t="str">
        <f t="shared" si="15"/>
        <v/>
      </c>
      <c r="F69" s="62" t="str">
        <f t="shared" si="16"/>
        <v/>
      </c>
      <c r="G69" s="62"/>
      <c r="H69" s="61" t="str">
        <f t="shared" si="17"/>
        <v/>
      </c>
      <c r="I69" s="62" t="str">
        <f t="shared" si="18"/>
        <v/>
      </c>
      <c r="J69" s="62"/>
      <c r="K69" s="61" t="str">
        <f t="shared" si="19"/>
        <v/>
      </c>
      <c r="L69" s="63" t="str">
        <f t="shared" si="20"/>
        <v/>
      </c>
      <c r="M69" s="62"/>
      <c r="N69" s="61" t="str">
        <f t="shared" si="21"/>
        <v/>
      </c>
      <c r="O69" s="64" t="str">
        <f t="shared" si="22"/>
        <v/>
      </c>
      <c r="P69" s="87"/>
      <c r="Q69" s="61" t="str">
        <f t="shared" si="23"/>
        <v/>
      </c>
      <c r="R69" s="62" t="str">
        <f t="shared" si="24"/>
        <v/>
      </c>
      <c r="S69" s="62"/>
      <c r="T69" s="65" t="str">
        <f t="shared" si="25"/>
        <v/>
      </c>
      <c r="U69" s="66" t="str">
        <f t="shared" si="26"/>
        <v/>
      </c>
      <c r="V69" s="67" t="str">
        <f t="shared" si="28"/>
        <v/>
      </c>
      <c r="W69" s="68" t="str">
        <f t="shared" si="29"/>
        <v/>
      </c>
      <c r="X69" s="27" t="str">
        <f t="shared" si="27"/>
        <v/>
      </c>
    </row>
    <row r="70" spans="2:24" x14ac:dyDescent="0.2">
      <c r="B70" s="51">
        <v>73</v>
      </c>
      <c r="C70" s="55"/>
      <c r="D70" s="60"/>
      <c r="E70" s="61" t="str">
        <f t="shared" ref="E70" si="30">IF(D70="nav","nav",IF(D70="","",COUNTIF(D$6:D$43,"&gt;"&amp;D70)+1))</f>
        <v/>
      </c>
      <c r="F70" s="62" t="str">
        <f t="shared" si="16"/>
        <v/>
      </c>
      <c r="G70" s="62"/>
      <c r="H70" s="61" t="str">
        <f t="shared" ref="H70" si="31">IF(G70="nav","nav",IF(G70="","",COUNTIF(G$6:G$43,"&gt;"&amp;G70)+1))</f>
        <v/>
      </c>
      <c r="I70" s="62" t="str">
        <f t="shared" si="18"/>
        <v/>
      </c>
      <c r="J70" s="62"/>
      <c r="K70" s="61" t="str">
        <f t="shared" ref="K70" si="32">IF(J70="nav","nav",IF(J70="","",COUNTIF(J$6:J$43,"&gt;"&amp;J70)+1))</f>
        <v/>
      </c>
      <c r="L70" s="63" t="str">
        <f t="shared" si="20"/>
        <v/>
      </c>
      <c r="M70" s="62"/>
      <c r="N70" s="61" t="str">
        <f t="shared" ref="N70" si="33">IF(M70="nav","nav",IF(M70="","",COUNTIF(M$6:M$43,"&gt;"&amp;M70)+1))</f>
        <v/>
      </c>
      <c r="O70" s="64" t="str">
        <f t="shared" si="22"/>
        <v/>
      </c>
      <c r="P70" s="87"/>
      <c r="Q70" s="61" t="str">
        <f t="shared" ref="Q70" si="34">IF(P70="nav","nav",IF(P70="","",COUNTIF(P$6:P$43,"&lt;"&amp;P70)+1))</f>
        <v/>
      </c>
      <c r="R70" s="62" t="str">
        <f t="shared" si="24"/>
        <v/>
      </c>
      <c r="S70" s="62"/>
      <c r="T70" s="65" t="str">
        <f t="shared" ref="T70" si="35">IF(S70="nav","nav",IF(S70="","",COUNTIF(S$6:S$43,"&lt;"&amp;S70)+1))</f>
        <v/>
      </c>
      <c r="U70" s="66" t="str">
        <f t="shared" ref="U70" si="36">IF(OR(V70="nav"),"nav",IF(S70="","",COUNTIFS(S$6:S$27,"&lt;"&amp;S70,V$6:V$27,"&lt;&gt;nav")+1))</f>
        <v/>
      </c>
      <c r="V70" s="67" t="str">
        <f t="shared" si="28"/>
        <v/>
      </c>
      <c r="W70" s="68" t="str">
        <f t="shared" si="29"/>
        <v/>
      </c>
      <c r="X70" s="27" t="str">
        <f t="shared" ref="X70" si="37">IF(OR(W70="",W70="nav"),"",COUNTIF(W$6:W$43,"&lt;"&amp;W70)+1)</f>
        <v/>
      </c>
    </row>
    <row r="71" spans="2:24" x14ac:dyDescent="0.2">
      <c r="C71" s="54"/>
    </row>
  </sheetData>
  <mergeCells count="23">
    <mergeCell ref="Y3:Y5"/>
    <mergeCell ref="X3:X5"/>
    <mergeCell ref="R4:R5"/>
    <mergeCell ref="S4:T4"/>
    <mergeCell ref="H1:N1"/>
    <mergeCell ref="P4:Q4"/>
    <mergeCell ref="V3:W3"/>
    <mergeCell ref="U4:U5"/>
    <mergeCell ref="V4:V5"/>
    <mergeCell ref="W4:W5"/>
    <mergeCell ref="B3:C3"/>
    <mergeCell ref="D3:O3"/>
    <mergeCell ref="P3:U3"/>
    <mergeCell ref="B4:B5"/>
    <mergeCell ref="C4:C5"/>
    <mergeCell ref="D4:E4"/>
    <mergeCell ref="F4:F5"/>
    <mergeCell ref="G4:H4"/>
    <mergeCell ref="I4:I5"/>
    <mergeCell ref="J4:K4"/>
    <mergeCell ref="L4:L5"/>
    <mergeCell ref="M4:N4"/>
    <mergeCell ref="O4:O5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217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8</vt:i4>
      </vt:variant>
      <vt:variant>
        <vt:lpstr>Diapazoni ar nosaukumiem</vt:lpstr>
      </vt:variant>
      <vt:variant>
        <vt:i4>3</vt:i4>
      </vt:variant>
    </vt:vector>
  </HeadingPairs>
  <TitlesOfParts>
    <vt:vector size="11" baseType="lpstr">
      <vt:lpstr>2008.-2009.  F5  (3)</vt:lpstr>
      <vt:lpstr>2008.-2009.m.  F5</vt:lpstr>
      <vt:lpstr>2010.-2011.  F6</vt:lpstr>
      <vt:lpstr>2010.-2011.m.  F6</vt:lpstr>
      <vt:lpstr>2012.-2013.</vt:lpstr>
      <vt:lpstr>2012.-2013.m</vt:lpstr>
      <vt:lpstr>2014.-2015.</vt:lpstr>
      <vt:lpstr>2014.-2015.m.</vt:lpstr>
      <vt:lpstr>'2008.-2009.  F5  (3)'!Drukas_apgabals</vt:lpstr>
      <vt:lpstr>'2008.-2009.m.  F5'!Drukas_apgabals</vt:lpstr>
      <vt:lpstr>'2010.-2011.m.  F6'!Drukas_apgabals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BALANDIS</dc:creator>
  <cp:lastModifiedBy>Darbinieks</cp:lastModifiedBy>
  <cp:revision>12</cp:revision>
  <cp:lastPrinted>2022-09-28T06:24:27Z</cp:lastPrinted>
  <dcterms:created xsi:type="dcterms:W3CDTF">2013-05-14T11:25:49Z</dcterms:created>
  <dcterms:modified xsi:type="dcterms:W3CDTF">2022-11-16T08:12:49Z</dcterms:modified>
</cp:coreProperties>
</file>