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957" activeTab="1"/>
  </bookViews>
  <sheets>
    <sheet name="zēni kopv" sheetId="1" r:id="rId1"/>
    <sheet name="meit kopv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<sst xmlns="http://schemas.openxmlformats.org/spreadsheetml/2006/main" count="231" uniqueCount="161">
  <si>
    <t>Uzvārds</t>
  </si>
  <si>
    <t>Vārds</t>
  </si>
  <si>
    <t>60 m</t>
  </si>
  <si>
    <t>Tāllēkšana</t>
  </si>
  <si>
    <t>Bumbiņas mešana</t>
  </si>
  <si>
    <t>Punkti kopā</t>
  </si>
  <si>
    <t>Punkti</t>
  </si>
  <si>
    <t>1.41,25</t>
  </si>
  <si>
    <t>Dz.dati</t>
  </si>
  <si>
    <t>Vieta</t>
  </si>
  <si>
    <t>500m</t>
  </si>
  <si>
    <t>800m</t>
  </si>
  <si>
    <t>Rez.</t>
  </si>
  <si>
    <t>Organizācija</t>
  </si>
  <si>
    <t>Treneris</t>
  </si>
  <si>
    <t>Atklātā jaunsardzes četrcīņa vieglatlētikā</t>
  </si>
  <si>
    <t>KOPVĒRTĒJUMS ZĒNIEM U14</t>
  </si>
  <si>
    <t>KOPVĒRTĒJUMS MEITENĒM U14</t>
  </si>
  <si>
    <t>2019.gada 11.maijs</t>
  </si>
  <si>
    <t>Tukums</t>
  </si>
  <si>
    <t>Jašmonte</t>
  </si>
  <si>
    <t>Megija</t>
  </si>
  <si>
    <t>03.03.2007.</t>
  </si>
  <si>
    <t>Priekules novada jaunsargu vienība</t>
  </si>
  <si>
    <t>Ģirts Ločmelis</t>
  </si>
  <si>
    <t>Muceniece</t>
  </si>
  <si>
    <t>Samanta</t>
  </si>
  <si>
    <t>20.09.2006.</t>
  </si>
  <si>
    <t>Tukuma SS</t>
  </si>
  <si>
    <t>Aldis Čākurs</t>
  </si>
  <si>
    <t>Rasa</t>
  </si>
  <si>
    <t>Sonora</t>
  </si>
  <si>
    <t>30.06.2006.</t>
  </si>
  <si>
    <t>Latve</t>
  </si>
  <si>
    <t>Līva</t>
  </si>
  <si>
    <t>31.05.2007.</t>
  </si>
  <si>
    <t>Miltiņa</t>
  </si>
  <si>
    <t>Evelīna</t>
  </si>
  <si>
    <t>26.08.2007.</t>
  </si>
  <si>
    <t>Dubrovska</t>
  </si>
  <si>
    <t>Keita</t>
  </si>
  <si>
    <t>10.08.2006.</t>
  </si>
  <si>
    <t>Juris Kožeurovs</t>
  </si>
  <si>
    <t>Hohfelde</t>
  </si>
  <si>
    <t>Sanija</t>
  </si>
  <si>
    <t>04.05.2006.</t>
  </si>
  <si>
    <t>Freimane</t>
  </si>
  <si>
    <t>Simona Arta</t>
  </si>
  <si>
    <t>2007.</t>
  </si>
  <si>
    <t>Aizputes novada jaunsardze</t>
  </si>
  <si>
    <t>Santa Samanta</t>
  </si>
  <si>
    <t>21.12.2006.</t>
  </si>
  <si>
    <t>Kuldīgas novada jaunsardze</t>
  </si>
  <si>
    <t>Veronika</t>
  </si>
  <si>
    <t>03.07.2006.</t>
  </si>
  <si>
    <t>SS "Arkādija"</t>
  </si>
  <si>
    <t>Krists Siņicins</t>
  </si>
  <si>
    <t>Klevincka</t>
  </si>
  <si>
    <t>Alise</t>
  </si>
  <si>
    <t>20.01.2006.</t>
  </si>
  <si>
    <t>Jūrmalas SS</t>
  </si>
  <si>
    <t>Adrija Muša</t>
  </si>
  <si>
    <t>Milāna</t>
  </si>
  <si>
    <t>26.01.2006.</t>
  </si>
  <si>
    <t>Olaines VK</t>
  </si>
  <si>
    <t>Andis Zeile</t>
  </si>
  <si>
    <t>Bolšteine</t>
  </si>
  <si>
    <t>Viola</t>
  </si>
  <si>
    <t>28.10.2007.</t>
  </si>
  <si>
    <t>Veinberga</t>
  </si>
  <si>
    <t>Nora</t>
  </si>
  <si>
    <t>13.11.2006.</t>
  </si>
  <si>
    <t>Talsu novada jaunsardze</t>
  </si>
  <si>
    <t>Raitis Treiģis-Treidis</t>
  </si>
  <si>
    <t>Zēles</t>
  </si>
  <si>
    <t>Selīna</t>
  </si>
  <si>
    <t>24.06.2006.</t>
  </si>
  <si>
    <t>Cīrule</t>
  </si>
  <si>
    <t>2006</t>
  </si>
  <si>
    <t>Šmēdiņa</t>
  </si>
  <si>
    <t>Dagmāra</t>
  </si>
  <si>
    <t>Grunte</t>
  </si>
  <si>
    <t>Kristers</t>
  </si>
  <si>
    <t>03.07.2007.</t>
  </si>
  <si>
    <t>Vāns</t>
  </si>
  <si>
    <t>Valters</t>
  </si>
  <si>
    <t>2007</t>
  </si>
  <si>
    <t>2006.</t>
  </si>
  <si>
    <t>Guntis Auziņš</t>
  </si>
  <si>
    <t>Mārtiņš</t>
  </si>
  <si>
    <t>Kalns</t>
  </si>
  <si>
    <t>Eduards</t>
  </si>
  <si>
    <t>Jaunsardzes un informācijas centrs</t>
  </si>
  <si>
    <t>Knops</t>
  </si>
  <si>
    <t>Aleksis Juris</t>
  </si>
  <si>
    <t>Bāders</t>
  </si>
  <si>
    <t>Ģirts</t>
  </si>
  <si>
    <t>28.03.2007.</t>
  </si>
  <si>
    <t>Kuldīgas novada jausardze</t>
  </si>
  <si>
    <t>Ieva Skurule</t>
  </si>
  <si>
    <t>Ruņģevics</t>
  </si>
  <si>
    <t>Raivo</t>
  </si>
  <si>
    <t>31.12.2006.</t>
  </si>
  <si>
    <t>Mārtiņsons</t>
  </si>
  <si>
    <t>Andis</t>
  </si>
  <si>
    <t>25.10.2006.</t>
  </si>
  <si>
    <t>Kohvs</t>
  </si>
  <si>
    <t>Klāvs</t>
  </si>
  <si>
    <t>20.02.2007.</t>
  </si>
  <si>
    <t>Novickis</t>
  </si>
  <si>
    <t>Robijs Eduards</t>
  </si>
  <si>
    <t>16.01.2007.</t>
  </si>
  <si>
    <t>Rozītis</t>
  </si>
  <si>
    <t>Fricis Didzis</t>
  </si>
  <si>
    <t>23.01.2007.</t>
  </si>
  <si>
    <t>Savickis</t>
  </si>
  <si>
    <t>Aleksis</t>
  </si>
  <si>
    <t>Briedis</t>
  </si>
  <si>
    <t>Kalmanis-Kalnmals</t>
  </si>
  <si>
    <t>Raitis Reinis</t>
  </si>
  <si>
    <t>Bresme</t>
  </si>
  <si>
    <t>Olivers</t>
  </si>
  <si>
    <t>Liepa</t>
  </si>
  <si>
    <t>19.05.2006</t>
  </si>
  <si>
    <t>Jūrmala SS</t>
  </si>
  <si>
    <t>Līna</t>
  </si>
  <si>
    <t>DNS</t>
  </si>
  <si>
    <t>Struncena</t>
  </si>
  <si>
    <t>Timošenko</t>
  </si>
  <si>
    <t>Bašlovska</t>
  </si>
  <si>
    <t>1.30,83</t>
  </si>
  <si>
    <t>1.33,11</t>
  </si>
  <si>
    <t>1.33,26</t>
  </si>
  <si>
    <t>1.33,29</t>
  </si>
  <si>
    <t>1.33,83</t>
  </si>
  <si>
    <t>1.40,21</t>
  </si>
  <si>
    <t>1.52,34</t>
  </si>
  <si>
    <t>2.09,55</t>
  </si>
  <si>
    <t>2.08,63</t>
  </si>
  <si>
    <t>2.07,53</t>
  </si>
  <si>
    <t>2.03,75</t>
  </si>
  <si>
    <t>1.51,91</t>
  </si>
  <si>
    <t>1.51,24</t>
  </si>
  <si>
    <t>1.49,82</t>
  </si>
  <si>
    <t>1.38,73</t>
  </si>
  <si>
    <t>1.35,24</t>
  </si>
  <si>
    <t>1.35,21</t>
  </si>
  <si>
    <t>2.50,69</t>
  </si>
  <si>
    <t>2.54,14</t>
  </si>
  <si>
    <t>2.56,09</t>
  </si>
  <si>
    <t>2.58,50</t>
  </si>
  <si>
    <t>3.00,16</t>
  </si>
  <si>
    <t>3.01,26</t>
  </si>
  <si>
    <t>3.05,12</t>
  </si>
  <si>
    <t>3.11,07</t>
  </si>
  <si>
    <t>3.16,44</t>
  </si>
  <si>
    <t>3.18,09</t>
  </si>
  <si>
    <t>3.29,55</t>
  </si>
  <si>
    <t>3.32,80</t>
  </si>
  <si>
    <t>3.43,04</t>
  </si>
  <si>
    <t>3.47,01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</si>
</sst>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&quot;€&quot;* #,##0.00_-;\-&quot;€&quot;* #,##0.00_-;_-&quot;€&quot;* &quot;-&quot;??_-;_-@_-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dd\.mm\.yy"/>
    <numFmt numFmtId="191" formatCode="0000"/>
    <numFmt numFmtId="192" formatCode="0.000"/>
    <numFmt numFmtId="193" formatCode="mm:ss.00"/>
    <numFmt numFmtId="194" formatCode="m:ss.00"/>
    <numFmt numFmtId="195" formatCode="m:ss.0"/>
    <numFmt numFmtId="196" formatCode="[$-426]dddd\,\ yyyy&quot;. gada &quot;d\.\ mmmm"/>
    <numFmt numFmtId="197" formatCode="&quot;Jā&quot;;&quot;Jā&quot;;&quot;Nē&quot;"/>
    <numFmt numFmtId="198" formatCode="&quot;Patiess&quot;;&quot;Patiess&quot;;&quot;Aplams&quot;"/>
    <numFmt numFmtId="199" formatCode="&quot;Ieslēgts&quot;;&quot;Ieslēgts&quot;;&quot;Izslēgts&quot;"/>
    <numFmt numFmtId="200" formatCode="[$€-2]\ #\ ##,000_);[Red]\([$€-2]\ #\ ##,000\)"/>
    <numFmt numFmtId="201" formatCode="0.000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sz val="11"/>
      <color indexed="8"/>
      <name val="Times New Roman"/>
      <family val="1"/>
    </font>
    <font>
      <sz val="11"/>
      <name val="Times New Roman Baltic"/>
      <family val="1"/>
    </font>
    <font>
      <sz val="12"/>
      <name val="Times New Roman Baltic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 Baltic"/>
      <family val="0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Times New Roman Balti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 Baltic"/>
      <family val="0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sz val="12"/>
      <color theme="0"/>
      <name val="Times New Roman"/>
      <family val="1"/>
    </font>
    <font>
      <sz val="11"/>
      <color theme="0"/>
      <name val="Times New Roman Baltic"/>
      <family val="1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1" applyNumberFormat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0" applyNumberFormat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 horizontal="left" vertical="center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49" fontId="8" fillId="0" borderId="0" xfId="0" applyNumberFormat="1" applyFont="1" applyAlignment="1">
      <alignment/>
    </xf>
    <xf numFmtId="2" fontId="4" fillId="0" borderId="0" xfId="50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50" applyFont="1" applyBorder="1" applyAlignment="1">
      <alignment horizontal="left" vertical="center"/>
      <protection/>
    </xf>
    <xf numFmtId="2" fontId="5" fillId="0" borderId="0" xfId="0" applyNumberFormat="1" applyFont="1" applyBorder="1" applyAlignment="1">
      <alignment horizontal="left"/>
    </xf>
    <xf numFmtId="0" fontId="5" fillId="0" borderId="0" xfId="50" applyFont="1" applyBorder="1" applyAlignment="1">
      <alignment horizontal="left" vertical="center"/>
      <protection/>
    </xf>
    <xf numFmtId="49" fontId="4" fillId="0" borderId="0" xfId="0" applyNumberFormat="1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/>
    </xf>
    <xf numFmtId="0" fontId="16" fillId="0" borderId="0" xfId="50" applyFont="1" applyFill="1" applyBorder="1" applyAlignment="1">
      <alignment horizontal="left"/>
      <protection/>
    </xf>
    <xf numFmtId="49" fontId="16" fillId="0" borderId="0" xfId="0" applyNumberFormat="1" applyFont="1" applyFill="1" applyBorder="1" applyAlignment="1">
      <alignment horizontal="center"/>
    </xf>
    <xf numFmtId="0" fontId="62" fillId="0" borderId="0" xfId="0" applyFont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50" applyNumberFormat="1" applyFont="1" applyBorder="1" applyAlignment="1">
      <alignment horizontal="center"/>
      <protection/>
    </xf>
    <xf numFmtId="0" fontId="4" fillId="0" borderId="0" xfId="0" applyNumberFormat="1" applyFont="1" applyBorder="1" applyAlignment="1">
      <alignment horizontal="center"/>
    </xf>
    <xf numFmtId="0" fontId="4" fillId="0" borderId="0" xfId="50" applyNumberFormat="1" applyFont="1" applyBorder="1" applyAlignment="1">
      <alignment horizontal="center" vertical="center"/>
      <protection/>
    </xf>
    <xf numFmtId="2" fontId="4" fillId="0" borderId="0" xfId="50" applyNumberFormat="1" applyFont="1" applyBorder="1" applyAlignment="1">
      <alignment horizontal="center" vertical="center"/>
      <protection/>
    </xf>
    <xf numFmtId="2" fontId="4" fillId="0" borderId="0" xfId="0" applyNumberFormat="1" applyFont="1" applyBorder="1" applyAlignment="1">
      <alignment horizontal="center"/>
    </xf>
    <xf numFmtId="0" fontId="4" fillId="0" borderId="0" xfId="53" applyNumberFormat="1" applyFont="1" applyFill="1" applyBorder="1" applyAlignment="1">
      <alignment horizontal="center"/>
      <protection/>
    </xf>
    <xf numFmtId="49" fontId="3" fillId="0" borderId="0" xfId="0" applyNumberFormat="1" applyFont="1" applyFill="1" applyBorder="1" applyAlignment="1">
      <alignment horizontal="center" vertical="center"/>
    </xf>
    <xf numFmtId="0" fontId="5" fillId="0" borderId="0" xfId="53" applyNumberFormat="1" applyFont="1" applyFill="1" applyBorder="1" applyAlignment="1">
      <alignment horizontal="center"/>
      <protection/>
    </xf>
    <xf numFmtId="0" fontId="17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50" applyNumberFormat="1" applyFont="1" applyBorder="1" applyAlignment="1">
      <alignment horizontal="center" vertical="center"/>
      <protection/>
    </xf>
    <xf numFmtId="0" fontId="18" fillId="0" borderId="0" xfId="0" applyNumberFormat="1" applyFont="1" applyBorder="1" applyAlignment="1">
      <alignment horizontal="center"/>
    </xf>
    <xf numFmtId="0" fontId="63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64" fillId="0" borderId="0" xfId="0" applyFont="1" applyBorder="1" applyAlignment="1">
      <alignment horizontal="left"/>
    </xf>
    <xf numFmtId="0" fontId="64" fillId="0" borderId="0" xfId="0" applyNumberFormat="1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50" applyFont="1" applyBorder="1" applyAlignment="1">
      <alignment horizontal="center"/>
      <protection/>
    </xf>
    <xf numFmtId="0" fontId="66" fillId="0" borderId="0" xfId="50" applyNumberFormat="1" applyFont="1" applyBorder="1" applyAlignment="1">
      <alignment horizontal="center"/>
      <protection/>
    </xf>
    <xf numFmtId="0" fontId="64" fillId="0" borderId="0" xfId="53" applyNumberFormat="1" applyFont="1" applyFill="1" applyBorder="1" applyAlignment="1">
      <alignment horizontal="center"/>
      <protection/>
    </xf>
    <xf numFmtId="0" fontId="65" fillId="0" borderId="0" xfId="0" applyFont="1" applyBorder="1" applyAlignment="1" quotePrefix="1">
      <alignment horizontal="center" vertical="center"/>
    </xf>
    <xf numFmtId="0" fontId="64" fillId="0" borderId="0" xfId="0" applyFont="1" applyFill="1" applyBorder="1" applyAlignment="1">
      <alignment horizontal="left"/>
    </xf>
    <xf numFmtId="0" fontId="67" fillId="0" borderId="0" xfId="0" applyNumberFormat="1" applyFont="1" applyBorder="1" applyAlignment="1">
      <alignment horizontal="center"/>
    </xf>
    <xf numFmtId="0" fontId="64" fillId="0" borderId="0" xfId="50" applyNumberFormat="1" applyFont="1" applyBorder="1" applyAlignment="1">
      <alignment horizontal="center" vertical="center"/>
      <protection/>
    </xf>
    <xf numFmtId="2" fontId="66" fillId="0" borderId="0" xfId="50" applyNumberFormat="1" applyFont="1" applyBorder="1" applyAlignment="1">
      <alignment horizontal="center"/>
      <protection/>
    </xf>
    <xf numFmtId="2" fontId="64" fillId="0" borderId="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68" fillId="0" borderId="0" xfId="0" applyFont="1" applyBorder="1" applyAlignment="1" quotePrefix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5" fillId="33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68" fillId="0" borderId="0" xfId="50" applyFont="1" applyBorder="1" applyAlignment="1">
      <alignment horizontal="center"/>
      <protection/>
    </xf>
    <xf numFmtId="0" fontId="19" fillId="0" borderId="0" xfId="0" applyFont="1" applyBorder="1" applyAlignment="1" quotePrefix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3" xfId="51"/>
    <cellStyle name="Normal_disc 2" xfId="52"/>
    <cellStyle name="Normal_disc 2 2" xfId="53"/>
    <cellStyle name="Nosaukums" xfId="54"/>
    <cellStyle name="Parasts 2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nita\Downloads\jolantas%20LSSF\DOCUME~1\ADMINI~1\LOCALS~1\Temp\Novads%206.-7.kl%20Draudz&#299;ba%20kopija%20kopv2010.19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Anita\Downloads\DOCUME~1\ADMINI~1\LOCALS~1\Temp\Novads%206.-7.kl%20Draudz&#299;ba%20kopija%20kopv2010.19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K2">
            <v>7</v>
          </cell>
          <cell r="L2" t="str">
            <v>1.08,04</v>
          </cell>
          <cell r="M2">
            <v>150</v>
          </cell>
          <cell r="N2">
            <v>2.3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2.51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19.4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8.2</v>
          </cell>
          <cell r="L49" t="str">
            <v>1.21,88</v>
          </cell>
          <cell r="M49">
            <v>103</v>
          </cell>
          <cell r="N49">
            <v>3.74</v>
          </cell>
          <cell r="O49">
            <v>32.3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32.8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33.3</v>
          </cell>
          <cell r="P51">
            <v>50</v>
          </cell>
        </row>
        <row r="52">
          <cell r="K52">
            <v>8.28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8.53</v>
          </cell>
          <cell r="L61" t="str">
            <v>1.25,90</v>
          </cell>
          <cell r="M61">
            <v>91</v>
          </cell>
          <cell r="N61">
            <v>4.1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</v>
          </cell>
          <cell r="O64">
            <v>39.88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</v>
          </cell>
          <cell r="P66">
            <v>65</v>
          </cell>
        </row>
        <row r="67">
          <cell r="K67">
            <v>8.7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4.31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8.79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4.52</v>
          </cell>
          <cell r="O75">
            <v>45.38</v>
          </cell>
          <cell r="P75">
            <v>74</v>
          </cell>
        </row>
        <row r="76">
          <cell r="K76">
            <v>8.97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9.03</v>
          </cell>
          <cell r="L78" t="str">
            <v>1.32,08</v>
          </cell>
          <cell r="M78">
            <v>74</v>
          </cell>
          <cell r="N78">
            <v>4.61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4.64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4.77</v>
          </cell>
          <cell r="O83">
            <v>49.34</v>
          </cell>
          <cell r="P83">
            <v>82</v>
          </cell>
        </row>
        <row r="84">
          <cell r="K84">
            <v>9.22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9.29</v>
          </cell>
          <cell r="L86" t="str">
            <v>1.35,23</v>
          </cell>
          <cell r="M86">
            <v>66</v>
          </cell>
          <cell r="N86">
            <v>4.86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4.89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9.45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5.02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5.1</v>
          </cell>
          <cell r="O95">
            <v>55.22</v>
          </cell>
          <cell r="P95">
            <v>94</v>
          </cell>
        </row>
        <row r="96">
          <cell r="K96">
            <v>9.63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9.7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10.04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10.12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10.2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66.82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71.6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73.96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76.32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79.6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A2">
            <v>6.52</v>
          </cell>
          <cell r="B2" t="str">
            <v>1.55,00</v>
          </cell>
          <cell r="C2">
            <v>150</v>
          </cell>
          <cell r="F2">
            <v>10.54</v>
          </cell>
          <cell r="G2">
            <v>1</v>
          </cell>
          <cell r="K2">
            <v>7</v>
          </cell>
        </row>
        <row r="3">
          <cell r="A3">
            <v>6.54</v>
          </cell>
          <cell r="B3" t="str">
            <v>1.55,33</v>
          </cell>
          <cell r="C3">
            <v>149</v>
          </cell>
          <cell r="F3">
            <v>11.26</v>
          </cell>
          <cell r="G3">
            <v>2</v>
          </cell>
          <cell r="K3">
            <v>7.1</v>
          </cell>
        </row>
        <row r="4">
          <cell r="A4">
            <v>6.56</v>
          </cell>
          <cell r="B4" t="str">
            <v>1.55,67</v>
          </cell>
          <cell r="C4">
            <v>148</v>
          </cell>
          <cell r="F4">
            <v>11.98</v>
          </cell>
          <cell r="G4">
            <v>3</v>
          </cell>
          <cell r="K4">
            <v>7.12</v>
          </cell>
        </row>
        <row r="5">
          <cell r="A5">
            <v>6.58</v>
          </cell>
          <cell r="B5" t="str">
            <v>1.56,01</v>
          </cell>
          <cell r="C5">
            <v>147</v>
          </cell>
          <cell r="F5">
            <v>12.7</v>
          </cell>
          <cell r="G5">
            <v>4</v>
          </cell>
          <cell r="K5">
            <v>7.14</v>
          </cell>
        </row>
        <row r="6">
          <cell r="A6">
            <v>6.6</v>
          </cell>
          <cell r="B6" t="str">
            <v>1.56,34</v>
          </cell>
          <cell r="C6">
            <v>146</v>
          </cell>
          <cell r="F6">
            <v>13.42</v>
          </cell>
          <cell r="G6">
            <v>5</v>
          </cell>
          <cell r="K6">
            <v>7.16</v>
          </cell>
        </row>
        <row r="7">
          <cell r="A7">
            <v>6.62</v>
          </cell>
          <cell r="B7" t="str">
            <v>1.56,68</v>
          </cell>
          <cell r="C7">
            <v>145</v>
          </cell>
          <cell r="F7">
            <v>14.14</v>
          </cell>
          <cell r="G7">
            <v>6</v>
          </cell>
          <cell r="K7">
            <v>7.19</v>
          </cell>
        </row>
        <row r="8">
          <cell r="A8">
            <v>6.64</v>
          </cell>
          <cell r="B8" t="str">
            <v>1.57,02</v>
          </cell>
          <cell r="C8">
            <v>144</v>
          </cell>
          <cell r="F8">
            <v>14.86</v>
          </cell>
          <cell r="G8">
            <v>7</v>
          </cell>
          <cell r="K8">
            <v>7.21</v>
          </cell>
        </row>
        <row r="9">
          <cell r="A9">
            <v>6.66</v>
          </cell>
          <cell r="B9" t="str">
            <v>1.57,36</v>
          </cell>
          <cell r="C9">
            <v>143</v>
          </cell>
          <cell r="F9">
            <v>15.56</v>
          </cell>
          <cell r="G9">
            <v>8</v>
          </cell>
          <cell r="K9">
            <v>7.23</v>
          </cell>
        </row>
        <row r="10">
          <cell r="A10">
            <v>6.69</v>
          </cell>
          <cell r="B10" t="str">
            <v>1.57,70</v>
          </cell>
          <cell r="C10">
            <v>142</v>
          </cell>
          <cell r="F10">
            <v>16.28</v>
          </cell>
          <cell r="G10">
            <v>9</v>
          </cell>
          <cell r="K10">
            <v>7.25</v>
          </cell>
        </row>
        <row r="11">
          <cell r="A11">
            <v>6.71</v>
          </cell>
          <cell r="B11" t="str">
            <v>1.58,05</v>
          </cell>
          <cell r="C11">
            <v>141</v>
          </cell>
          <cell r="F11">
            <v>17</v>
          </cell>
          <cell r="G11">
            <v>10</v>
          </cell>
          <cell r="K11">
            <v>7.28</v>
          </cell>
        </row>
        <row r="12">
          <cell r="A12">
            <v>6.73</v>
          </cell>
          <cell r="B12" t="str">
            <v>1.58,39</v>
          </cell>
          <cell r="C12">
            <v>140</v>
          </cell>
          <cell r="F12">
            <v>17.72</v>
          </cell>
          <cell r="G12">
            <v>11</v>
          </cell>
          <cell r="K12">
            <v>7.3</v>
          </cell>
        </row>
        <row r="13">
          <cell r="A13">
            <v>6.75</v>
          </cell>
          <cell r="B13" t="str">
            <v>1.58,74</v>
          </cell>
          <cell r="C13">
            <v>139</v>
          </cell>
          <cell r="F13">
            <v>18.42</v>
          </cell>
          <cell r="G13">
            <v>12</v>
          </cell>
          <cell r="K13">
            <v>7.32</v>
          </cell>
        </row>
        <row r="14">
          <cell r="A14">
            <v>6.77</v>
          </cell>
          <cell r="B14" t="str">
            <v>1.59,08</v>
          </cell>
          <cell r="C14">
            <v>138</v>
          </cell>
          <cell r="F14">
            <v>19.14</v>
          </cell>
          <cell r="G14">
            <v>13</v>
          </cell>
          <cell r="K14">
            <v>7.34</v>
          </cell>
        </row>
        <row r="15">
          <cell r="A15">
            <v>6.79</v>
          </cell>
          <cell r="B15" t="str">
            <v>1.59,43</v>
          </cell>
          <cell r="C15">
            <v>137</v>
          </cell>
          <cell r="F15">
            <v>19.68</v>
          </cell>
          <cell r="G15">
            <v>14</v>
          </cell>
          <cell r="K15">
            <v>7.37</v>
          </cell>
        </row>
        <row r="16">
          <cell r="A16">
            <v>6.81</v>
          </cell>
          <cell r="B16" t="str">
            <v>1.59,78</v>
          </cell>
          <cell r="C16">
            <v>136</v>
          </cell>
          <cell r="F16">
            <v>20.56</v>
          </cell>
          <cell r="G16">
            <v>15</v>
          </cell>
          <cell r="K16">
            <v>7.39</v>
          </cell>
        </row>
        <row r="17">
          <cell r="A17">
            <v>6.83</v>
          </cell>
          <cell r="B17" t="str">
            <v>2.00,13</v>
          </cell>
          <cell r="C17">
            <v>135</v>
          </cell>
          <cell r="F17">
            <v>21.28</v>
          </cell>
          <cell r="G17">
            <v>16</v>
          </cell>
          <cell r="K17">
            <v>7.41</v>
          </cell>
        </row>
        <row r="18">
          <cell r="A18">
            <v>6.85</v>
          </cell>
          <cell r="B18" t="str">
            <v>2.00,48</v>
          </cell>
          <cell r="C18">
            <v>134</v>
          </cell>
          <cell r="F18">
            <v>21.98</v>
          </cell>
          <cell r="G18">
            <v>17</v>
          </cell>
          <cell r="K18">
            <v>7.44</v>
          </cell>
        </row>
        <row r="19">
          <cell r="A19">
            <v>6.88</v>
          </cell>
          <cell r="B19" t="str">
            <v>2.00,84</v>
          </cell>
          <cell r="C19">
            <v>133</v>
          </cell>
          <cell r="F19">
            <v>22.7</v>
          </cell>
          <cell r="G19">
            <v>18</v>
          </cell>
          <cell r="K19">
            <v>7.46</v>
          </cell>
        </row>
        <row r="20">
          <cell r="A20">
            <v>6.9</v>
          </cell>
          <cell r="B20" t="str">
            <v>2.01,19</v>
          </cell>
          <cell r="C20">
            <v>132</v>
          </cell>
          <cell r="F20">
            <v>23.4</v>
          </cell>
          <cell r="G20">
            <v>19</v>
          </cell>
          <cell r="K20">
            <v>7.48</v>
          </cell>
        </row>
        <row r="21">
          <cell r="A21">
            <v>6.92</v>
          </cell>
          <cell r="B21" t="str">
            <v>2.01,55</v>
          </cell>
          <cell r="C21">
            <v>131</v>
          </cell>
          <cell r="F21">
            <v>24.1</v>
          </cell>
          <cell r="G21">
            <v>20</v>
          </cell>
          <cell r="K21">
            <v>7.51</v>
          </cell>
        </row>
        <row r="22">
          <cell r="A22">
            <v>6.94</v>
          </cell>
          <cell r="B22" t="str">
            <v>2.01,91</v>
          </cell>
          <cell r="C22">
            <v>130</v>
          </cell>
          <cell r="F22">
            <v>24.82</v>
          </cell>
          <cell r="G22">
            <v>21</v>
          </cell>
          <cell r="K22">
            <v>7.53</v>
          </cell>
        </row>
        <row r="23">
          <cell r="A23">
            <v>6.96</v>
          </cell>
          <cell r="B23" t="str">
            <v>2.02,26</v>
          </cell>
          <cell r="C23">
            <v>129</v>
          </cell>
          <cell r="F23">
            <v>25.52</v>
          </cell>
          <cell r="G23">
            <v>22</v>
          </cell>
          <cell r="K23">
            <v>7.55</v>
          </cell>
        </row>
        <row r="24">
          <cell r="A24">
            <v>6.98</v>
          </cell>
          <cell r="B24" t="str">
            <v>2.02,62</v>
          </cell>
          <cell r="C24">
            <v>128</v>
          </cell>
          <cell r="F24">
            <v>26.22</v>
          </cell>
          <cell r="G24">
            <v>23</v>
          </cell>
          <cell r="K24">
            <v>7.58</v>
          </cell>
        </row>
        <row r="25">
          <cell r="A25">
            <v>7.01</v>
          </cell>
          <cell r="B25" t="str">
            <v>2.02,99</v>
          </cell>
          <cell r="C25">
            <v>127</v>
          </cell>
          <cell r="F25">
            <v>26.92</v>
          </cell>
          <cell r="G25">
            <v>24</v>
          </cell>
          <cell r="K25">
            <v>7.6</v>
          </cell>
        </row>
        <row r="26">
          <cell r="A26">
            <v>7.03</v>
          </cell>
          <cell r="B26" t="str">
            <v>2.03,35</v>
          </cell>
          <cell r="C26">
            <v>126</v>
          </cell>
          <cell r="F26">
            <v>27.64</v>
          </cell>
          <cell r="G26">
            <v>25</v>
          </cell>
          <cell r="K26">
            <v>7.62</v>
          </cell>
        </row>
        <row r="27">
          <cell r="A27">
            <v>7.05</v>
          </cell>
          <cell r="B27" t="str">
            <v>2.03,71</v>
          </cell>
          <cell r="C27">
            <v>125</v>
          </cell>
          <cell r="F27">
            <v>28.34</v>
          </cell>
          <cell r="G27">
            <v>26</v>
          </cell>
          <cell r="K27">
            <v>7.65</v>
          </cell>
        </row>
        <row r="28">
          <cell r="A28">
            <v>7.07</v>
          </cell>
          <cell r="B28" t="str">
            <v>2.04,08</v>
          </cell>
          <cell r="C28">
            <v>124</v>
          </cell>
          <cell r="F28">
            <v>29.04</v>
          </cell>
          <cell r="G28">
            <v>27</v>
          </cell>
          <cell r="K28">
            <v>7.67</v>
          </cell>
        </row>
        <row r="29">
          <cell r="A29">
            <v>7.09</v>
          </cell>
          <cell r="B29" t="str">
            <v>2.04,45</v>
          </cell>
          <cell r="C29">
            <v>123</v>
          </cell>
          <cell r="F29">
            <v>29.74</v>
          </cell>
          <cell r="G29">
            <v>28</v>
          </cell>
          <cell r="K29">
            <v>7.7</v>
          </cell>
        </row>
        <row r="30">
          <cell r="A30">
            <v>7.12</v>
          </cell>
          <cell r="B30" t="str">
            <v>2.04,82</v>
          </cell>
          <cell r="C30">
            <v>122</v>
          </cell>
          <cell r="F30">
            <v>30.44</v>
          </cell>
          <cell r="G30">
            <v>29</v>
          </cell>
          <cell r="K30">
            <v>7.72</v>
          </cell>
        </row>
        <row r="31">
          <cell r="A31">
            <v>7.14</v>
          </cell>
          <cell r="B31" t="str">
            <v>2.05,19</v>
          </cell>
          <cell r="C31">
            <v>121</v>
          </cell>
          <cell r="F31">
            <v>31.14</v>
          </cell>
          <cell r="G31">
            <v>30</v>
          </cell>
          <cell r="K31">
            <v>7.75</v>
          </cell>
        </row>
        <row r="32">
          <cell r="A32">
            <v>7.16</v>
          </cell>
          <cell r="B32" t="str">
            <v>2.05,56</v>
          </cell>
          <cell r="C32">
            <v>120</v>
          </cell>
          <cell r="F32">
            <v>31.84</v>
          </cell>
          <cell r="G32">
            <v>31</v>
          </cell>
          <cell r="K32">
            <v>7.77</v>
          </cell>
        </row>
        <row r="33">
          <cell r="A33">
            <v>7.18</v>
          </cell>
          <cell r="B33" t="str">
            <v>2.05,93</v>
          </cell>
          <cell r="C33">
            <v>119</v>
          </cell>
          <cell r="F33">
            <v>32.54</v>
          </cell>
          <cell r="G33">
            <v>32</v>
          </cell>
          <cell r="K33">
            <v>7.79</v>
          </cell>
        </row>
        <row r="34">
          <cell r="A34">
            <v>7.21</v>
          </cell>
          <cell r="B34" t="str">
            <v>2.06,31</v>
          </cell>
          <cell r="C34">
            <v>118</v>
          </cell>
          <cell r="F34">
            <v>33.24</v>
          </cell>
          <cell r="G34">
            <v>33</v>
          </cell>
          <cell r="K34">
            <v>7.82</v>
          </cell>
        </row>
        <row r="35">
          <cell r="A35">
            <v>7.23</v>
          </cell>
          <cell r="B35" t="str">
            <v>2.06,68</v>
          </cell>
          <cell r="C35">
            <v>117</v>
          </cell>
          <cell r="F35">
            <v>33.94</v>
          </cell>
          <cell r="G35">
            <v>34</v>
          </cell>
          <cell r="K35">
            <v>7.84</v>
          </cell>
        </row>
        <row r="36">
          <cell r="A36">
            <v>7.25</v>
          </cell>
          <cell r="B36" t="str">
            <v>2.07,06</v>
          </cell>
          <cell r="C36">
            <v>116</v>
          </cell>
          <cell r="F36">
            <v>34.64</v>
          </cell>
          <cell r="G36">
            <v>35</v>
          </cell>
          <cell r="K36">
            <v>7.87</v>
          </cell>
        </row>
        <row r="37">
          <cell r="A37">
            <v>7.27</v>
          </cell>
          <cell r="B37" t="str">
            <v>2.07,44</v>
          </cell>
          <cell r="C37">
            <v>115</v>
          </cell>
          <cell r="F37">
            <v>35.34</v>
          </cell>
          <cell r="G37">
            <v>36</v>
          </cell>
          <cell r="K37">
            <v>7.89</v>
          </cell>
        </row>
        <row r="38">
          <cell r="A38">
            <v>7.3</v>
          </cell>
          <cell r="B38" t="str">
            <v>2.07,82</v>
          </cell>
          <cell r="C38">
            <v>114</v>
          </cell>
          <cell r="F38">
            <v>36.02</v>
          </cell>
          <cell r="G38">
            <v>37</v>
          </cell>
          <cell r="K38">
            <v>7.92</v>
          </cell>
        </row>
        <row r="39">
          <cell r="A39">
            <v>7.32</v>
          </cell>
          <cell r="B39" t="str">
            <v>2.08,21</v>
          </cell>
          <cell r="C39">
            <v>113</v>
          </cell>
          <cell r="F39">
            <v>36.72</v>
          </cell>
          <cell r="G39">
            <v>38</v>
          </cell>
          <cell r="K39">
            <v>7.94</v>
          </cell>
        </row>
        <row r="40">
          <cell r="A40">
            <v>7.34</v>
          </cell>
          <cell r="B40" t="str">
            <v>2.08,59</v>
          </cell>
          <cell r="C40">
            <v>112</v>
          </cell>
          <cell r="F40">
            <v>37.42</v>
          </cell>
          <cell r="G40">
            <v>39</v>
          </cell>
          <cell r="K40">
            <v>7.97</v>
          </cell>
        </row>
        <row r="41">
          <cell r="A41">
            <v>7.37</v>
          </cell>
          <cell r="B41" t="str">
            <v>2.08,98</v>
          </cell>
          <cell r="C41">
            <v>111</v>
          </cell>
          <cell r="F41">
            <v>38.12</v>
          </cell>
          <cell r="G41">
            <v>40</v>
          </cell>
          <cell r="K41">
            <v>7.99</v>
          </cell>
        </row>
        <row r="42">
          <cell r="A42">
            <v>7.39</v>
          </cell>
          <cell r="B42" t="str">
            <v>2.09,37</v>
          </cell>
          <cell r="C42">
            <v>110</v>
          </cell>
          <cell r="F42">
            <v>38.8</v>
          </cell>
          <cell r="G42">
            <v>41</v>
          </cell>
          <cell r="K42">
            <v>8.02</v>
          </cell>
        </row>
        <row r="43">
          <cell r="A43">
            <v>7.41</v>
          </cell>
          <cell r="B43" t="str">
            <v>2.09,76</v>
          </cell>
          <cell r="C43">
            <v>109</v>
          </cell>
          <cell r="F43">
            <v>39.5</v>
          </cell>
          <cell r="G43">
            <v>42</v>
          </cell>
          <cell r="K43">
            <v>8.05</v>
          </cell>
        </row>
        <row r="44">
          <cell r="A44">
            <v>7.44</v>
          </cell>
          <cell r="B44" t="str">
            <v>2.10,15</v>
          </cell>
          <cell r="C44">
            <v>108</v>
          </cell>
          <cell r="F44">
            <v>40.18</v>
          </cell>
          <cell r="G44">
            <v>43</v>
          </cell>
          <cell r="K44">
            <v>8.07</v>
          </cell>
        </row>
        <row r="45">
          <cell r="A45">
            <v>7.46</v>
          </cell>
          <cell r="B45" t="str">
            <v>2.10,54</v>
          </cell>
          <cell r="C45">
            <v>107</v>
          </cell>
          <cell r="F45">
            <v>40.88</v>
          </cell>
          <cell r="G45">
            <v>44</v>
          </cell>
          <cell r="K45">
            <v>8.1</v>
          </cell>
        </row>
        <row r="46">
          <cell r="A46">
            <v>7.49</v>
          </cell>
          <cell r="B46" t="str">
            <v>2.10,94</v>
          </cell>
          <cell r="C46">
            <v>106</v>
          </cell>
          <cell r="F46">
            <v>41.56</v>
          </cell>
          <cell r="G46">
            <v>45</v>
          </cell>
          <cell r="K46">
            <v>8.12</v>
          </cell>
        </row>
        <row r="47">
          <cell r="A47">
            <v>7.51</v>
          </cell>
          <cell r="B47" t="str">
            <v>2.11,33</v>
          </cell>
          <cell r="C47">
            <v>105</v>
          </cell>
          <cell r="F47">
            <v>42.26</v>
          </cell>
          <cell r="G47">
            <v>46</v>
          </cell>
          <cell r="K47">
            <v>8.15</v>
          </cell>
        </row>
        <row r="48">
          <cell r="A48">
            <v>7.53</v>
          </cell>
          <cell r="B48" t="str">
            <v>2.11,73</v>
          </cell>
          <cell r="C48">
            <v>104</v>
          </cell>
          <cell r="F48">
            <v>42.94</v>
          </cell>
          <cell r="G48">
            <v>47</v>
          </cell>
          <cell r="K48">
            <v>8.17</v>
          </cell>
        </row>
        <row r="49">
          <cell r="A49">
            <v>7.56</v>
          </cell>
          <cell r="B49" t="str">
            <v>2.12,13</v>
          </cell>
          <cell r="C49">
            <v>103</v>
          </cell>
          <cell r="F49">
            <v>43.64</v>
          </cell>
          <cell r="G49">
            <v>48</v>
          </cell>
          <cell r="K49">
            <v>8.2</v>
          </cell>
        </row>
        <row r="50">
          <cell r="A50">
            <v>7.58</v>
          </cell>
          <cell r="B50" t="str">
            <v>2.12,54</v>
          </cell>
          <cell r="C50">
            <v>102</v>
          </cell>
          <cell r="F50">
            <v>44.32</v>
          </cell>
          <cell r="G50">
            <v>49</v>
          </cell>
          <cell r="K50">
            <v>8.23</v>
          </cell>
        </row>
        <row r="51">
          <cell r="A51">
            <v>7.61</v>
          </cell>
          <cell r="B51" t="str">
            <v>2.12,94</v>
          </cell>
          <cell r="C51">
            <v>101</v>
          </cell>
          <cell r="F51">
            <v>45.02</v>
          </cell>
          <cell r="G51">
            <v>50</v>
          </cell>
          <cell r="K51">
            <v>8.25</v>
          </cell>
        </row>
        <row r="52">
          <cell r="A52">
            <v>7.63</v>
          </cell>
          <cell r="B52" t="str">
            <v>2.13,35</v>
          </cell>
          <cell r="C52">
            <v>100</v>
          </cell>
          <cell r="F52">
            <v>45.7</v>
          </cell>
          <cell r="G52">
            <v>51</v>
          </cell>
          <cell r="K52">
            <v>8.28</v>
          </cell>
        </row>
        <row r="53">
          <cell r="A53">
            <v>7.66</v>
          </cell>
          <cell r="B53" t="str">
            <v>2.13,76</v>
          </cell>
          <cell r="C53">
            <v>99</v>
          </cell>
          <cell r="F53">
            <v>46.38</v>
          </cell>
          <cell r="G53">
            <v>52</v>
          </cell>
          <cell r="K53">
            <v>8.31</v>
          </cell>
        </row>
        <row r="54">
          <cell r="A54">
            <v>7.68</v>
          </cell>
          <cell r="B54" t="str">
            <v>2.14,17</v>
          </cell>
          <cell r="C54">
            <v>98</v>
          </cell>
          <cell r="F54">
            <v>47.06</v>
          </cell>
          <cell r="G54">
            <v>53</v>
          </cell>
          <cell r="K54">
            <v>8.33</v>
          </cell>
        </row>
        <row r="55">
          <cell r="A55">
            <v>7.71</v>
          </cell>
          <cell r="B55" t="str">
            <v>2.14,58</v>
          </cell>
          <cell r="C55">
            <v>97</v>
          </cell>
          <cell r="F55">
            <v>47.76</v>
          </cell>
          <cell r="G55">
            <v>54</v>
          </cell>
          <cell r="K55">
            <v>8.36</v>
          </cell>
        </row>
        <row r="56">
          <cell r="A56">
            <v>7.73</v>
          </cell>
          <cell r="B56" t="str">
            <v>2.15,00</v>
          </cell>
          <cell r="C56">
            <v>96</v>
          </cell>
          <cell r="F56">
            <v>48.44</v>
          </cell>
          <cell r="G56">
            <v>55</v>
          </cell>
          <cell r="K56">
            <v>8.39</v>
          </cell>
        </row>
        <row r="57">
          <cell r="A57">
            <v>7.76</v>
          </cell>
          <cell r="B57" t="str">
            <v>2.15,42</v>
          </cell>
          <cell r="C57">
            <v>95</v>
          </cell>
          <cell r="F57">
            <v>49.12</v>
          </cell>
          <cell r="G57">
            <v>56</v>
          </cell>
          <cell r="K57">
            <v>8.42</v>
          </cell>
        </row>
        <row r="58">
          <cell r="A58">
            <v>7.78</v>
          </cell>
          <cell r="B58" t="str">
            <v>2.15,84</v>
          </cell>
          <cell r="C58">
            <v>94</v>
          </cell>
          <cell r="F58">
            <v>49.8</v>
          </cell>
          <cell r="G58">
            <v>57</v>
          </cell>
          <cell r="K58">
            <v>8.44</v>
          </cell>
        </row>
        <row r="59">
          <cell r="A59">
            <v>7.81</v>
          </cell>
          <cell r="B59" t="str">
            <v>2.16,26</v>
          </cell>
          <cell r="C59">
            <v>93</v>
          </cell>
          <cell r="F59">
            <v>50.48</v>
          </cell>
          <cell r="G59">
            <v>58</v>
          </cell>
          <cell r="K59">
            <v>8.47</v>
          </cell>
        </row>
        <row r="60">
          <cell r="A60">
            <v>7.83</v>
          </cell>
          <cell r="B60" t="str">
            <v>2.16,68</v>
          </cell>
          <cell r="C60">
            <v>92</v>
          </cell>
          <cell r="F60">
            <v>51.16</v>
          </cell>
          <cell r="G60">
            <v>59</v>
          </cell>
          <cell r="K60">
            <v>8.5</v>
          </cell>
        </row>
        <row r="61">
          <cell r="A61">
            <v>7.86</v>
          </cell>
          <cell r="B61" t="str">
            <v>2.17,11</v>
          </cell>
          <cell r="C61">
            <v>91</v>
          </cell>
          <cell r="F61">
            <v>51.84</v>
          </cell>
          <cell r="G61">
            <v>60</v>
          </cell>
          <cell r="K61">
            <v>8.53</v>
          </cell>
        </row>
        <row r="62">
          <cell r="A62">
            <v>7.89</v>
          </cell>
          <cell r="B62" t="str">
            <v>2.17,54</v>
          </cell>
          <cell r="C62">
            <v>90</v>
          </cell>
          <cell r="F62">
            <v>52.52</v>
          </cell>
          <cell r="G62">
            <v>61</v>
          </cell>
          <cell r="K62">
            <v>8.56</v>
          </cell>
        </row>
        <row r="63">
          <cell r="A63">
            <v>7.91</v>
          </cell>
          <cell r="B63" t="str">
            <v>2.17,97</v>
          </cell>
          <cell r="C63">
            <v>89</v>
          </cell>
          <cell r="F63">
            <v>53.2</v>
          </cell>
          <cell r="G63">
            <v>62</v>
          </cell>
          <cell r="K63">
            <v>8.58</v>
          </cell>
        </row>
        <row r="64">
          <cell r="A64">
            <v>7.94</v>
          </cell>
          <cell r="B64" t="str">
            <v>2.18,41</v>
          </cell>
          <cell r="C64">
            <v>88</v>
          </cell>
          <cell r="F64">
            <v>53.88</v>
          </cell>
          <cell r="G64">
            <v>63</v>
          </cell>
          <cell r="K64">
            <v>8.61</v>
          </cell>
        </row>
        <row r="65">
          <cell r="A65">
            <v>7.96</v>
          </cell>
          <cell r="B65" t="str">
            <v>2.18,84</v>
          </cell>
          <cell r="C65">
            <v>87</v>
          </cell>
          <cell r="F65">
            <v>54.56</v>
          </cell>
          <cell r="G65">
            <v>64</v>
          </cell>
          <cell r="K65">
            <v>8.64</v>
          </cell>
        </row>
        <row r="66">
          <cell r="A66">
            <v>7.99</v>
          </cell>
          <cell r="B66" t="str">
            <v>2.19,28</v>
          </cell>
          <cell r="C66">
            <v>86</v>
          </cell>
          <cell r="F66">
            <v>55.24</v>
          </cell>
          <cell r="G66">
            <v>65</v>
          </cell>
          <cell r="K66">
            <v>8.67</v>
          </cell>
        </row>
        <row r="67">
          <cell r="A67">
            <v>8.02</v>
          </cell>
          <cell r="B67" t="str">
            <v>2.19,72</v>
          </cell>
          <cell r="C67">
            <v>85</v>
          </cell>
          <cell r="F67">
            <v>55.92</v>
          </cell>
          <cell r="G67">
            <v>66</v>
          </cell>
          <cell r="K67">
            <v>8.7</v>
          </cell>
        </row>
        <row r="68">
          <cell r="A68">
            <v>8.04</v>
          </cell>
          <cell r="B68" t="str">
            <v>2.20,17</v>
          </cell>
          <cell r="C68">
            <v>84</v>
          </cell>
          <cell r="F68">
            <v>56.6</v>
          </cell>
          <cell r="G68">
            <v>67</v>
          </cell>
          <cell r="K68">
            <v>8.73</v>
          </cell>
        </row>
        <row r="69">
          <cell r="A69">
            <v>8.07</v>
          </cell>
          <cell r="B69" t="str">
            <v>2.20,61</v>
          </cell>
          <cell r="C69">
            <v>83</v>
          </cell>
          <cell r="F69">
            <v>57.28</v>
          </cell>
          <cell r="G69">
            <v>68</v>
          </cell>
          <cell r="K69">
            <v>8.76</v>
          </cell>
        </row>
        <row r="70">
          <cell r="A70">
            <v>8.1</v>
          </cell>
          <cell r="B70" t="str">
            <v>2.21,06</v>
          </cell>
          <cell r="C70">
            <v>82</v>
          </cell>
          <cell r="F70">
            <v>57.94</v>
          </cell>
          <cell r="G70">
            <v>69</v>
          </cell>
          <cell r="K70">
            <v>8.79</v>
          </cell>
        </row>
        <row r="71">
          <cell r="A71">
            <v>8.13</v>
          </cell>
          <cell r="B71" t="str">
            <v>2.21,52</v>
          </cell>
          <cell r="C71">
            <v>81</v>
          </cell>
          <cell r="F71">
            <v>58.62</v>
          </cell>
          <cell r="G71">
            <v>70</v>
          </cell>
          <cell r="K71">
            <v>8.82</v>
          </cell>
        </row>
        <row r="72">
          <cell r="A72">
            <v>8.15</v>
          </cell>
          <cell r="B72" t="str">
            <v>2.21,97</v>
          </cell>
          <cell r="C72">
            <v>80</v>
          </cell>
          <cell r="F72">
            <v>59.3</v>
          </cell>
          <cell r="G72">
            <v>71</v>
          </cell>
          <cell r="K72">
            <v>8.85</v>
          </cell>
        </row>
        <row r="73">
          <cell r="A73">
            <v>8.18</v>
          </cell>
          <cell r="B73" t="str">
            <v>2.22,43</v>
          </cell>
          <cell r="C73">
            <v>79</v>
          </cell>
          <cell r="F73">
            <v>59.96</v>
          </cell>
          <cell r="G73">
            <v>72</v>
          </cell>
          <cell r="K73">
            <v>8.88</v>
          </cell>
        </row>
        <row r="74">
          <cell r="A74">
            <v>8.21</v>
          </cell>
          <cell r="B74" t="str">
            <v>2.22,89</v>
          </cell>
          <cell r="C74">
            <v>78</v>
          </cell>
          <cell r="F74">
            <v>60.64</v>
          </cell>
          <cell r="G74">
            <v>73</v>
          </cell>
          <cell r="K74">
            <v>8.91</v>
          </cell>
        </row>
        <row r="75">
          <cell r="A75">
            <v>8.24</v>
          </cell>
          <cell r="B75" t="str">
            <v>2.23,36</v>
          </cell>
          <cell r="C75">
            <v>77</v>
          </cell>
          <cell r="F75">
            <v>61.32</v>
          </cell>
          <cell r="G75">
            <v>74</v>
          </cell>
          <cell r="K75">
            <v>8.94</v>
          </cell>
        </row>
        <row r="76">
          <cell r="A76">
            <v>8.27</v>
          </cell>
          <cell r="B76" t="str">
            <v>2.23,86</v>
          </cell>
          <cell r="C76">
            <v>76</v>
          </cell>
          <cell r="F76">
            <v>61.98</v>
          </cell>
          <cell r="G76">
            <v>75</v>
          </cell>
          <cell r="K76">
            <v>8.97</v>
          </cell>
        </row>
        <row r="77">
          <cell r="A77">
            <v>8.29</v>
          </cell>
          <cell r="B77" t="str">
            <v>2.24,29</v>
          </cell>
          <cell r="C77">
            <v>75</v>
          </cell>
          <cell r="F77">
            <v>62.66</v>
          </cell>
          <cell r="G77">
            <v>76</v>
          </cell>
          <cell r="K77">
            <v>9</v>
          </cell>
        </row>
        <row r="78">
          <cell r="A78">
            <v>8.32</v>
          </cell>
          <cell r="B78" t="str">
            <v>2.24,76</v>
          </cell>
          <cell r="C78">
            <v>74</v>
          </cell>
          <cell r="F78">
            <v>63.32</v>
          </cell>
          <cell r="G78">
            <v>77</v>
          </cell>
          <cell r="K78">
            <v>9.03</v>
          </cell>
        </row>
        <row r="79">
          <cell r="A79">
            <v>8.35</v>
          </cell>
          <cell r="B79" t="str">
            <v>2.25,24</v>
          </cell>
          <cell r="C79">
            <v>73</v>
          </cell>
          <cell r="F79">
            <v>64</v>
          </cell>
          <cell r="G79">
            <v>78</v>
          </cell>
          <cell r="K79">
            <v>9.06</v>
          </cell>
        </row>
        <row r="80">
          <cell r="A80">
            <v>8.38</v>
          </cell>
          <cell r="B80" t="str">
            <v>2.25,72</v>
          </cell>
          <cell r="C80">
            <v>72</v>
          </cell>
          <cell r="F80">
            <v>64.66</v>
          </cell>
          <cell r="G80">
            <v>79</v>
          </cell>
          <cell r="K80">
            <v>9.09</v>
          </cell>
        </row>
        <row r="81">
          <cell r="A81">
            <v>8.41</v>
          </cell>
          <cell r="B81" t="str">
            <v>2.26,20</v>
          </cell>
          <cell r="C81">
            <v>71</v>
          </cell>
          <cell r="F81">
            <v>65.34</v>
          </cell>
          <cell r="G81">
            <v>80</v>
          </cell>
          <cell r="K81">
            <v>9.12</v>
          </cell>
        </row>
        <row r="82">
          <cell r="A82">
            <v>8.44</v>
          </cell>
          <cell r="B82" t="str">
            <v>2.26,69</v>
          </cell>
          <cell r="C82">
            <v>70</v>
          </cell>
          <cell r="F82">
            <v>66</v>
          </cell>
          <cell r="G82">
            <v>81</v>
          </cell>
          <cell r="K82">
            <v>9.16</v>
          </cell>
        </row>
        <row r="83">
          <cell r="A83">
            <v>8.47</v>
          </cell>
          <cell r="B83" t="str">
            <v>2.27,18</v>
          </cell>
          <cell r="C83">
            <v>69</v>
          </cell>
          <cell r="F83">
            <v>66.66</v>
          </cell>
          <cell r="G83">
            <v>82</v>
          </cell>
          <cell r="K83">
            <v>9.19</v>
          </cell>
        </row>
        <row r="84">
          <cell r="A84">
            <v>8.5</v>
          </cell>
          <cell r="B84" t="str">
            <v>2.27,67</v>
          </cell>
          <cell r="C84">
            <v>68</v>
          </cell>
          <cell r="F84">
            <v>67.34</v>
          </cell>
          <cell r="G84">
            <v>83</v>
          </cell>
          <cell r="K84">
            <v>9.22</v>
          </cell>
        </row>
        <row r="85">
          <cell r="A85">
            <v>8.53</v>
          </cell>
          <cell r="B85" t="str">
            <v>2.28,17</v>
          </cell>
          <cell r="C85">
            <v>67</v>
          </cell>
          <cell r="F85">
            <v>68</v>
          </cell>
          <cell r="G85">
            <v>84</v>
          </cell>
          <cell r="K85">
            <v>9.25</v>
          </cell>
        </row>
        <row r="86">
          <cell r="A86">
            <v>8.56</v>
          </cell>
          <cell r="B86" t="str">
            <v>2.28,67</v>
          </cell>
          <cell r="C86">
            <v>66</v>
          </cell>
          <cell r="F86">
            <v>68.66</v>
          </cell>
          <cell r="G86">
            <v>85</v>
          </cell>
          <cell r="K86">
            <v>9.29</v>
          </cell>
        </row>
        <row r="87">
          <cell r="A87">
            <v>8.59</v>
          </cell>
          <cell r="B87" t="str">
            <v>2.29,17</v>
          </cell>
          <cell r="C87">
            <v>65</v>
          </cell>
          <cell r="F87">
            <v>69.32</v>
          </cell>
          <cell r="G87">
            <v>86</v>
          </cell>
          <cell r="K87">
            <v>9.32</v>
          </cell>
        </row>
        <row r="88">
          <cell r="A88">
            <v>8.62</v>
          </cell>
          <cell r="B88" t="str">
            <v>2.29,68</v>
          </cell>
          <cell r="C88">
            <v>64</v>
          </cell>
          <cell r="F88">
            <v>70</v>
          </cell>
          <cell r="G88">
            <v>87</v>
          </cell>
          <cell r="K88">
            <v>9.35</v>
          </cell>
        </row>
        <row r="89">
          <cell r="A89">
            <v>8.65</v>
          </cell>
          <cell r="B89" t="str">
            <v>2.30,19</v>
          </cell>
          <cell r="C89">
            <v>63</v>
          </cell>
          <cell r="F89">
            <v>70.66</v>
          </cell>
          <cell r="G89">
            <v>88</v>
          </cell>
          <cell r="K89">
            <v>9.38</v>
          </cell>
        </row>
        <row r="90">
          <cell r="A90">
            <v>8.68</v>
          </cell>
          <cell r="B90" t="str">
            <v>2.30,71</v>
          </cell>
          <cell r="C90">
            <v>62</v>
          </cell>
          <cell r="F90">
            <v>71.32</v>
          </cell>
          <cell r="G90">
            <v>89</v>
          </cell>
          <cell r="K90">
            <v>9.42</v>
          </cell>
        </row>
        <row r="91">
          <cell r="A91">
            <v>8.71</v>
          </cell>
          <cell r="B91" t="str">
            <v>2.31,23</v>
          </cell>
          <cell r="C91">
            <v>61</v>
          </cell>
          <cell r="F91">
            <v>71.98</v>
          </cell>
          <cell r="G91">
            <v>90</v>
          </cell>
          <cell r="K91">
            <v>9.45</v>
          </cell>
        </row>
        <row r="92">
          <cell r="A92">
            <v>8.74</v>
          </cell>
          <cell r="B92" t="str">
            <v>2.31,75</v>
          </cell>
          <cell r="C92">
            <v>60</v>
          </cell>
          <cell r="F92">
            <v>72.64</v>
          </cell>
          <cell r="G92">
            <v>91</v>
          </cell>
          <cell r="K92">
            <v>9.49</v>
          </cell>
        </row>
        <row r="93">
          <cell r="A93">
            <v>8.78</v>
          </cell>
          <cell r="B93" t="str">
            <v>2.32,28</v>
          </cell>
          <cell r="C93">
            <v>59</v>
          </cell>
          <cell r="F93">
            <v>73.3</v>
          </cell>
          <cell r="G93">
            <v>92</v>
          </cell>
          <cell r="K93">
            <v>9.52</v>
          </cell>
        </row>
        <row r="94">
          <cell r="A94">
            <v>8.81</v>
          </cell>
          <cell r="B94" t="str">
            <v>2.32,82</v>
          </cell>
          <cell r="C94">
            <v>58</v>
          </cell>
          <cell r="F94">
            <v>73.96</v>
          </cell>
          <cell r="G94">
            <v>93</v>
          </cell>
          <cell r="K94">
            <v>9.56</v>
          </cell>
        </row>
        <row r="95">
          <cell r="A95">
            <v>8.84</v>
          </cell>
          <cell r="B95" t="str">
            <v>2.33,36</v>
          </cell>
          <cell r="C95">
            <v>57</v>
          </cell>
          <cell r="F95">
            <v>74.62</v>
          </cell>
          <cell r="G95">
            <v>94</v>
          </cell>
          <cell r="K95">
            <v>9.59</v>
          </cell>
        </row>
        <row r="96">
          <cell r="A96">
            <v>8.87</v>
          </cell>
          <cell r="B96" t="str">
            <v>2.33,90</v>
          </cell>
          <cell r="C96">
            <v>56</v>
          </cell>
          <cell r="F96">
            <v>75.28</v>
          </cell>
          <cell r="G96">
            <v>95</v>
          </cell>
          <cell r="K96">
            <v>9.63</v>
          </cell>
        </row>
        <row r="97">
          <cell r="A97">
            <v>8.91</v>
          </cell>
          <cell r="B97" t="str">
            <v>2.34,45</v>
          </cell>
          <cell r="C97">
            <v>55</v>
          </cell>
          <cell r="F97">
            <v>75.94</v>
          </cell>
          <cell r="G97">
            <v>96</v>
          </cell>
          <cell r="K97">
            <v>9.66</v>
          </cell>
        </row>
        <row r="98">
          <cell r="A98">
            <v>8.94</v>
          </cell>
          <cell r="B98" t="str">
            <v>2.35,00</v>
          </cell>
          <cell r="C98">
            <v>54</v>
          </cell>
          <cell r="F98">
            <v>76.6</v>
          </cell>
          <cell r="G98">
            <v>97</v>
          </cell>
          <cell r="K98">
            <v>9.7</v>
          </cell>
        </row>
        <row r="99">
          <cell r="A99">
            <v>8.97</v>
          </cell>
          <cell r="B99" t="str">
            <v>2.35,56</v>
          </cell>
          <cell r="C99">
            <v>53</v>
          </cell>
          <cell r="F99">
            <v>77.26</v>
          </cell>
          <cell r="G99">
            <v>98</v>
          </cell>
          <cell r="K99">
            <v>9.74</v>
          </cell>
        </row>
        <row r="100">
          <cell r="A100">
            <v>9.01</v>
          </cell>
          <cell r="B100" t="str">
            <v>2.36,12</v>
          </cell>
          <cell r="C100">
            <v>52</v>
          </cell>
          <cell r="F100">
            <v>77.92</v>
          </cell>
          <cell r="G100">
            <v>99</v>
          </cell>
          <cell r="K100">
            <v>9.77</v>
          </cell>
        </row>
        <row r="101">
          <cell r="A101">
            <v>9.04</v>
          </cell>
          <cell r="B101" t="str">
            <v>2.36,69</v>
          </cell>
          <cell r="C101">
            <v>51</v>
          </cell>
          <cell r="F101">
            <v>78.58</v>
          </cell>
          <cell r="G101">
            <v>100</v>
          </cell>
          <cell r="K101">
            <v>9.81</v>
          </cell>
        </row>
        <row r="102">
          <cell r="A102">
            <v>9.08</v>
          </cell>
          <cell r="B102" t="str">
            <v>2.37,26</v>
          </cell>
          <cell r="C102">
            <v>50</v>
          </cell>
          <cell r="F102">
            <v>79.24</v>
          </cell>
          <cell r="G102">
            <v>101</v>
          </cell>
          <cell r="K102">
            <v>9.85</v>
          </cell>
        </row>
        <row r="103">
          <cell r="A103">
            <v>9.11</v>
          </cell>
          <cell r="B103" t="str">
            <v>2.37,85</v>
          </cell>
          <cell r="C103">
            <v>49</v>
          </cell>
          <cell r="F103">
            <v>79.88</v>
          </cell>
          <cell r="G103">
            <v>102</v>
          </cell>
          <cell r="K103">
            <v>9.89</v>
          </cell>
        </row>
        <row r="104">
          <cell r="A104">
            <v>9.15</v>
          </cell>
          <cell r="B104" t="str">
            <v>2.38,43</v>
          </cell>
          <cell r="C104">
            <v>48</v>
          </cell>
          <cell r="F104">
            <v>80.54</v>
          </cell>
          <cell r="G104">
            <v>103</v>
          </cell>
          <cell r="K104">
            <v>9.92</v>
          </cell>
        </row>
        <row r="105">
          <cell r="A105">
            <v>9.18</v>
          </cell>
          <cell r="B105" t="str">
            <v>2.39,02</v>
          </cell>
          <cell r="C105">
            <v>47</v>
          </cell>
          <cell r="F105">
            <v>81.2</v>
          </cell>
          <cell r="G105">
            <v>104</v>
          </cell>
          <cell r="K105">
            <v>9.96</v>
          </cell>
        </row>
        <row r="106">
          <cell r="A106">
            <v>9.22</v>
          </cell>
          <cell r="B106" t="str">
            <v>2.39,62</v>
          </cell>
          <cell r="C106">
            <v>46</v>
          </cell>
          <cell r="F106">
            <v>81.86</v>
          </cell>
          <cell r="G106">
            <v>105</v>
          </cell>
          <cell r="K106">
            <v>10</v>
          </cell>
        </row>
        <row r="107">
          <cell r="A107">
            <v>9.25</v>
          </cell>
          <cell r="B107" t="str">
            <v>2.40,23</v>
          </cell>
          <cell r="C107">
            <v>45</v>
          </cell>
          <cell r="F107">
            <v>82.5</v>
          </cell>
          <cell r="G107">
            <v>106</v>
          </cell>
          <cell r="K107">
            <v>10.04</v>
          </cell>
        </row>
        <row r="108">
          <cell r="A108">
            <v>9.29</v>
          </cell>
          <cell r="B108" t="str">
            <v>2.40,84</v>
          </cell>
          <cell r="C108">
            <v>44</v>
          </cell>
          <cell r="F108">
            <v>83.16</v>
          </cell>
          <cell r="G108">
            <v>107</v>
          </cell>
          <cell r="K108">
            <v>10.08</v>
          </cell>
        </row>
        <row r="109">
          <cell r="A109">
            <v>9.33</v>
          </cell>
          <cell r="B109" t="str">
            <v>2.41,46</v>
          </cell>
          <cell r="C109">
            <v>43</v>
          </cell>
          <cell r="F109">
            <v>83.82</v>
          </cell>
          <cell r="G109">
            <v>108</v>
          </cell>
          <cell r="K109">
            <v>10.12</v>
          </cell>
        </row>
        <row r="110">
          <cell r="A110">
            <v>9.37</v>
          </cell>
          <cell r="B110" t="str">
            <v>2.42,08</v>
          </cell>
          <cell r="C110">
            <v>42</v>
          </cell>
          <cell r="F110">
            <v>84.46</v>
          </cell>
          <cell r="G110">
            <v>109</v>
          </cell>
          <cell r="K110">
            <v>10.16</v>
          </cell>
        </row>
        <row r="111">
          <cell r="A111">
            <v>9.4</v>
          </cell>
          <cell r="B111" t="str">
            <v>2.42,72</v>
          </cell>
          <cell r="C111">
            <v>41</v>
          </cell>
          <cell r="F111">
            <v>85.12</v>
          </cell>
          <cell r="G111">
            <v>110</v>
          </cell>
          <cell r="K111">
            <v>10.2</v>
          </cell>
        </row>
        <row r="112">
          <cell r="A112">
            <v>9.44</v>
          </cell>
          <cell r="B112" t="str">
            <v>2.43,36</v>
          </cell>
          <cell r="C112">
            <v>40</v>
          </cell>
          <cell r="F112">
            <v>85.76</v>
          </cell>
          <cell r="G112">
            <v>111</v>
          </cell>
          <cell r="K112">
            <v>10.24</v>
          </cell>
        </row>
        <row r="113">
          <cell r="A113">
            <v>9.48</v>
          </cell>
          <cell r="B113" t="str">
            <v>2.44,01</v>
          </cell>
          <cell r="C113">
            <v>39</v>
          </cell>
          <cell r="F113">
            <v>86.42</v>
          </cell>
          <cell r="G113">
            <v>112</v>
          </cell>
          <cell r="K113">
            <v>10.29</v>
          </cell>
        </row>
        <row r="114">
          <cell r="A114">
            <v>9.52</v>
          </cell>
          <cell r="B114" t="str">
            <v>2.44,67</v>
          </cell>
          <cell r="C114">
            <v>38</v>
          </cell>
          <cell r="F114">
            <v>87.06</v>
          </cell>
          <cell r="G114">
            <v>113</v>
          </cell>
          <cell r="K114">
            <v>10.33</v>
          </cell>
        </row>
        <row r="115">
          <cell r="A115">
            <v>9.56</v>
          </cell>
          <cell r="B115" t="str">
            <v>2.45,33</v>
          </cell>
          <cell r="C115">
            <v>37</v>
          </cell>
          <cell r="F115">
            <v>87.72</v>
          </cell>
          <cell r="G115">
            <v>114</v>
          </cell>
          <cell r="K115">
            <v>10.37</v>
          </cell>
        </row>
        <row r="116">
          <cell r="A116">
            <v>9.6</v>
          </cell>
          <cell r="B116" t="str">
            <v>2.46,01</v>
          </cell>
          <cell r="C116">
            <v>36</v>
          </cell>
          <cell r="F116">
            <v>88.36</v>
          </cell>
          <cell r="G116">
            <v>115</v>
          </cell>
          <cell r="K116">
            <v>10.41</v>
          </cell>
        </row>
        <row r="117">
          <cell r="A117">
            <v>9.64</v>
          </cell>
          <cell r="B117" t="str">
            <v>2.46,70</v>
          </cell>
          <cell r="C117">
            <v>35</v>
          </cell>
          <cell r="F117">
            <v>89.02</v>
          </cell>
          <cell r="G117">
            <v>116</v>
          </cell>
          <cell r="K117">
            <v>10.46</v>
          </cell>
        </row>
        <row r="118">
          <cell r="A118">
            <v>9.68</v>
          </cell>
          <cell r="B118" t="str">
            <v>2.47,39</v>
          </cell>
          <cell r="C118">
            <v>34</v>
          </cell>
          <cell r="F118">
            <v>89.66</v>
          </cell>
          <cell r="G118">
            <v>117</v>
          </cell>
          <cell r="K118">
            <v>10.5</v>
          </cell>
        </row>
        <row r="119">
          <cell r="A119">
            <v>9.73</v>
          </cell>
          <cell r="B119" t="str">
            <v>2.48,10</v>
          </cell>
          <cell r="C119">
            <v>33</v>
          </cell>
          <cell r="F119">
            <v>90.3</v>
          </cell>
          <cell r="G119">
            <v>118</v>
          </cell>
          <cell r="K119">
            <v>10.55</v>
          </cell>
        </row>
        <row r="120">
          <cell r="A120">
            <v>9.77</v>
          </cell>
          <cell r="B120" t="str">
            <v>2.48,81</v>
          </cell>
          <cell r="C120">
            <v>32</v>
          </cell>
          <cell r="F120">
            <v>90.96</v>
          </cell>
          <cell r="G120">
            <v>119</v>
          </cell>
          <cell r="K120">
            <v>10.6</v>
          </cell>
        </row>
        <row r="121">
          <cell r="A121">
            <v>9.81</v>
          </cell>
          <cell r="B121" t="str">
            <v>2.49,54</v>
          </cell>
          <cell r="C121">
            <v>31</v>
          </cell>
          <cell r="F121">
            <v>91.6</v>
          </cell>
          <cell r="G121">
            <v>120</v>
          </cell>
          <cell r="K121">
            <v>10.64</v>
          </cell>
        </row>
        <row r="122">
          <cell r="A122">
            <v>9.86</v>
          </cell>
          <cell r="B122" t="str">
            <v>2.50,28</v>
          </cell>
          <cell r="C122">
            <v>30</v>
          </cell>
          <cell r="F122">
            <v>92.24</v>
          </cell>
          <cell r="G122">
            <v>121</v>
          </cell>
          <cell r="K122">
            <v>10.69</v>
          </cell>
        </row>
        <row r="123">
          <cell r="A123">
            <v>9.9</v>
          </cell>
          <cell r="B123" t="str">
            <v>2.51,03</v>
          </cell>
          <cell r="C123">
            <v>29</v>
          </cell>
          <cell r="F123">
            <v>92.88</v>
          </cell>
          <cell r="G123">
            <v>122</v>
          </cell>
          <cell r="K123">
            <v>10.74</v>
          </cell>
        </row>
        <row r="124">
          <cell r="A124">
            <v>9.95</v>
          </cell>
          <cell r="B124" t="str">
            <v>2.51,80</v>
          </cell>
          <cell r="C124">
            <v>28</v>
          </cell>
          <cell r="F124">
            <v>93.54</v>
          </cell>
          <cell r="G124">
            <v>123</v>
          </cell>
          <cell r="K124">
            <v>10.79</v>
          </cell>
        </row>
        <row r="125">
          <cell r="A125">
            <v>9.99</v>
          </cell>
          <cell r="B125" t="str">
            <v>2.52,57</v>
          </cell>
          <cell r="C125">
            <v>27</v>
          </cell>
          <cell r="F125">
            <v>94.18</v>
          </cell>
          <cell r="G125">
            <v>124</v>
          </cell>
          <cell r="K125">
            <v>10.84</v>
          </cell>
        </row>
        <row r="126">
          <cell r="A126">
            <v>10.04</v>
          </cell>
          <cell r="B126" t="str">
            <v>2.53,37</v>
          </cell>
          <cell r="C126">
            <v>26</v>
          </cell>
          <cell r="F126">
            <v>94.82</v>
          </cell>
          <cell r="G126">
            <v>125</v>
          </cell>
          <cell r="K126">
            <v>10.89</v>
          </cell>
        </row>
        <row r="127">
          <cell r="A127">
            <v>10.09</v>
          </cell>
          <cell r="B127" t="str">
            <v>2.54,18</v>
          </cell>
          <cell r="C127">
            <v>25</v>
          </cell>
          <cell r="F127">
            <v>95.46</v>
          </cell>
          <cell r="G127">
            <v>126</v>
          </cell>
          <cell r="K127">
            <v>10.95</v>
          </cell>
        </row>
        <row r="128">
          <cell r="A128">
            <v>10.14</v>
          </cell>
          <cell r="B128" t="str">
            <v>2.55,00</v>
          </cell>
          <cell r="C128">
            <v>24</v>
          </cell>
          <cell r="F128">
            <v>96.1</v>
          </cell>
          <cell r="G128">
            <v>127</v>
          </cell>
          <cell r="K128">
            <v>11</v>
          </cell>
        </row>
        <row r="129">
          <cell r="A129">
            <v>10.19</v>
          </cell>
          <cell r="B129" t="str">
            <v>2.55,84</v>
          </cell>
          <cell r="C129">
            <v>23</v>
          </cell>
          <cell r="F129">
            <v>96.74</v>
          </cell>
          <cell r="G129">
            <v>128</v>
          </cell>
          <cell r="K129">
            <v>11.05</v>
          </cell>
        </row>
        <row r="130">
          <cell r="A130">
            <v>10.24</v>
          </cell>
          <cell r="B130" t="str">
            <v>2.56,70</v>
          </cell>
          <cell r="C130">
            <v>22</v>
          </cell>
          <cell r="F130">
            <v>97.38</v>
          </cell>
          <cell r="G130">
            <v>129</v>
          </cell>
          <cell r="K130">
            <v>11.11</v>
          </cell>
        </row>
        <row r="131">
          <cell r="A131">
            <v>10.29</v>
          </cell>
          <cell r="B131" t="str">
            <v>2.57,58</v>
          </cell>
          <cell r="C131">
            <v>21</v>
          </cell>
          <cell r="F131">
            <v>98.02</v>
          </cell>
          <cell r="G131">
            <v>130</v>
          </cell>
          <cell r="K131">
            <v>11.17</v>
          </cell>
        </row>
        <row r="132">
          <cell r="A132">
            <v>10.33</v>
          </cell>
          <cell r="B132" t="str">
            <v>2.58,49</v>
          </cell>
          <cell r="C132">
            <v>20</v>
          </cell>
          <cell r="F132">
            <v>98.66</v>
          </cell>
          <cell r="G132">
            <v>131</v>
          </cell>
          <cell r="K132">
            <v>11.23</v>
          </cell>
        </row>
        <row r="133">
          <cell r="A133">
            <v>10.4</v>
          </cell>
          <cell r="B133" t="str">
            <v>2.59,41</v>
          </cell>
          <cell r="C133">
            <v>19</v>
          </cell>
          <cell r="F133">
            <v>99.3</v>
          </cell>
          <cell r="G133">
            <v>132</v>
          </cell>
          <cell r="K133">
            <v>11.28</v>
          </cell>
        </row>
        <row r="134">
          <cell r="A134">
            <v>10.46</v>
          </cell>
          <cell r="B134" t="str">
            <v>3.00,36</v>
          </cell>
          <cell r="C134">
            <v>18</v>
          </cell>
          <cell r="F134">
            <v>99.94</v>
          </cell>
          <cell r="G134">
            <v>133</v>
          </cell>
          <cell r="K134">
            <v>11.35</v>
          </cell>
        </row>
        <row r="135">
          <cell r="A135">
            <v>10.51</v>
          </cell>
          <cell r="B135" t="str">
            <v>3.01,33</v>
          </cell>
          <cell r="C135">
            <v>17</v>
          </cell>
          <cell r="F135">
            <v>100.58</v>
          </cell>
          <cell r="G135">
            <v>134</v>
          </cell>
          <cell r="K135">
            <v>11.41</v>
          </cell>
        </row>
        <row r="136">
          <cell r="A136">
            <v>10.57</v>
          </cell>
          <cell r="B136" t="str">
            <v>3.02,34</v>
          </cell>
          <cell r="C136">
            <v>16</v>
          </cell>
          <cell r="F136">
            <v>101.22</v>
          </cell>
          <cell r="G136">
            <v>135</v>
          </cell>
          <cell r="K136">
            <v>11.47</v>
          </cell>
        </row>
        <row r="137">
          <cell r="A137">
            <v>10.63</v>
          </cell>
          <cell r="B137" t="str">
            <v>3.03,30</v>
          </cell>
          <cell r="C137">
            <v>15</v>
          </cell>
          <cell r="F137">
            <v>101.86</v>
          </cell>
          <cell r="G137">
            <v>136</v>
          </cell>
          <cell r="K137">
            <v>11.54</v>
          </cell>
        </row>
        <row r="138">
          <cell r="A138">
            <v>10.7</v>
          </cell>
          <cell r="B138" t="str">
            <v>3.04,45</v>
          </cell>
          <cell r="C138">
            <v>14</v>
          </cell>
          <cell r="F138">
            <v>102.5</v>
          </cell>
          <cell r="G138">
            <v>137</v>
          </cell>
          <cell r="K138">
            <v>11.61</v>
          </cell>
        </row>
        <row r="139">
          <cell r="A139">
            <v>10.76</v>
          </cell>
          <cell r="B139" t="str">
            <v>3.05,56</v>
          </cell>
          <cell r="C139">
            <v>13</v>
          </cell>
          <cell r="F139">
            <v>103.12</v>
          </cell>
          <cell r="G139">
            <v>138</v>
          </cell>
          <cell r="K139">
            <v>11.68</v>
          </cell>
        </row>
        <row r="140">
          <cell r="A140">
            <v>10.83</v>
          </cell>
          <cell r="B140" t="str">
            <v>3.06,72</v>
          </cell>
          <cell r="C140">
            <v>12</v>
          </cell>
          <cell r="F140">
            <v>103.76</v>
          </cell>
          <cell r="G140">
            <v>139</v>
          </cell>
          <cell r="K140">
            <v>11.75</v>
          </cell>
        </row>
        <row r="141">
          <cell r="A141">
            <v>10.9</v>
          </cell>
          <cell r="B141" t="str">
            <v>3.07,92</v>
          </cell>
          <cell r="C141">
            <v>11</v>
          </cell>
          <cell r="F141">
            <v>104.4</v>
          </cell>
          <cell r="G141">
            <v>140</v>
          </cell>
          <cell r="K141">
            <v>11.83</v>
          </cell>
        </row>
        <row r="142">
          <cell r="A142">
            <v>10.97</v>
          </cell>
          <cell r="B142" t="str">
            <v>3.09,18</v>
          </cell>
          <cell r="C142">
            <v>10</v>
          </cell>
          <cell r="F142">
            <v>105</v>
          </cell>
          <cell r="G142">
            <v>141</v>
          </cell>
          <cell r="K142">
            <v>11.91</v>
          </cell>
        </row>
        <row r="143">
          <cell r="A143">
            <v>11.05</v>
          </cell>
          <cell r="B143" t="str">
            <v>3.10,51</v>
          </cell>
          <cell r="C143">
            <v>9</v>
          </cell>
          <cell r="F143">
            <v>105.66</v>
          </cell>
          <cell r="G143">
            <v>142</v>
          </cell>
          <cell r="K143">
            <v>11.99</v>
          </cell>
        </row>
        <row r="144">
          <cell r="A144">
            <v>11.13</v>
          </cell>
          <cell r="B144" t="str">
            <v>3.11,91</v>
          </cell>
          <cell r="C144">
            <v>8</v>
          </cell>
          <cell r="F144">
            <v>106.3</v>
          </cell>
          <cell r="G144">
            <v>143</v>
          </cell>
          <cell r="K144">
            <v>12.08</v>
          </cell>
        </row>
        <row r="145">
          <cell r="A145">
            <v>11.22</v>
          </cell>
          <cell r="B145" t="str">
            <v>3.13,40</v>
          </cell>
          <cell r="C145">
            <v>7</v>
          </cell>
          <cell r="F145">
            <v>106.94</v>
          </cell>
          <cell r="G145">
            <v>144</v>
          </cell>
          <cell r="K145">
            <v>12.17</v>
          </cell>
        </row>
        <row r="146">
          <cell r="A146">
            <v>11.31</v>
          </cell>
          <cell r="B146" t="str">
            <v>3.15,00</v>
          </cell>
          <cell r="C146">
            <v>6</v>
          </cell>
          <cell r="F146">
            <v>107.56</v>
          </cell>
          <cell r="G146">
            <v>145</v>
          </cell>
          <cell r="K146">
            <v>12.27</v>
          </cell>
        </row>
        <row r="147">
          <cell r="A147">
            <v>11.4</v>
          </cell>
          <cell r="B147" t="str">
            <v>3.16,74</v>
          </cell>
          <cell r="C147">
            <v>5</v>
          </cell>
          <cell r="F147">
            <v>108.2</v>
          </cell>
          <cell r="G147">
            <v>146</v>
          </cell>
          <cell r="K147">
            <v>12.37</v>
          </cell>
        </row>
        <row r="148">
          <cell r="A148">
            <v>11.51</v>
          </cell>
          <cell r="B148" t="str">
            <v>3.18,67</v>
          </cell>
          <cell r="C148">
            <v>4</v>
          </cell>
          <cell r="F148">
            <v>108.84</v>
          </cell>
          <cell r="G148">
            <v>147</v>
          </cell>
          <cell r="K148">
            <v>12.49</v>
          </cell>
        </row>
        <row r="149">
          <cell r="A149">
            <v>11.63</v>
          </cell>
          <cell r="B149" t="str">
            <v>3.20,86</v>
          </cell>
          <cell r="C149">
            <v>3</v>
          </cell>
          <cell r="F149">
            <v>109.46</v>
          </cell>
          <cell r="G149">
            <v>148</v>
          </cell>
          <cell r="K149">
            <v>12.62</v>
          </cell>
        </row>
        <row r="150">
          <cell r="A150">
            <v>11.76</v>
          </cell>
          <cell r="B150" t="str">
            <v>3.23,35</v>
          </cell>
          <cell r="C150">
            <v>2</v>
          </cell>
          <cell r="F150">
            <v>110.1</v>
          </cell>
          <cell r="G150">
            <v>149</v>
          </cell>
          <cell r="K150">
            <v>12.76</v>
          </cell>
        </row>
        <row r="151">
          <cell r="A151">
            <v>11.92</v>
          </cell>
          <cell r="B151" t="str">
            <v>3.26,84</v>
          </cell>
          <cell r="C151">
            <v>1</v>
          </cell>
          <cell r="F151">
            <v>110.72</v>
          </cell>
          <cell r="G151">
            <v>150</v>
          </cell>
          <cell r="K151">
            <v>12.93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7" sqref="E7:E8"/>
    </sheetView>
  </sheetViews>
  <sheetFormatPr defaultColWidth="9.140625" defaultRowHeight="12.75"/>
  <cols>
    <col min="1" max="1" width="6.140625" style="4" customWidth="1"/>
    <col min="2" max="2" width="18.00390625" style="8" customWidth="1"/>
    <col min="3" max="3" width="14.140625" style="8" customWidth="1"/>
    <col min="4" max="4" width="12.8515625" style="8" customWidth="1"/>
    <col min="5" max="5" width="31.7109375" style="8" customWidth="1"/>
    <col min="6" max="6" width="9.8515625" style="48" bestFit="1" customWidth="1"/>
    <col min="7" max="7" width="8.28125" style="4" customWidth="1"/>
    <col min="8" max="8" width="8.28125" style="30" customWidth="1"/>
    <col min="9" max="9" width="8.00390625" style="4" customWidth="1"/>
    <col min="10" max="10" width="9.28125" style="48" bestFit="1" customWidth="1"/>
    <col min="11" max="11" width="8.57421875" style="4" customWidth="1"/>
    <col min="12" max="12" width="11.140625" style="48" customWidth="1"/>
    <col min="13" max="13" width="10.28125" style="4" customWidth="1"/>
    <col min="14" max="14" width="10.57421875" style="4" customWidth="1"/>
    <col min="15" max="15" width="17.421875" style="17" customWidth="1"/>
    <col min="16" max="16384" width="9.140625" style="4" customWidth="1"/>
  </cols>
  <sheetData>
    <row r="1" spans="1:14" ht="27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3:10" ht="18.75">
      <c r="C2" s="38"/>
      <c r="D2" s="12"/>
      <c r="E2" s="12"/>
      <c r="F2" s="97"/>
      <c r="G2" s="97"/>
      <c r="H2" s="97"/>
      <c r="I2" s="97"/>
      <c r="J2" s="97"/>
    </row>
    <row r="3" spans="1:5" ht="18.75" customHeight="1">
      <c r="A3" s="23" t="s">
        <v>18</v>
      </c>
      <c r="B3" s="27"/>
      <c r="C3" s="98"/>
      <c r="D3" s="98"/>
      <c r="E3" s="39"/>
    </row>
    <row r="4" spans="1:2" ht="18.75" customHeight="1">
      <c r="A4" s="99" t="s">
        <v>19</v>
      </c>
      <c r="B4" s="99"/>
    </row>
    <row r="5" spans="1:15" ht="25.5">
      <c r="A5" s="100" t="s">
        <v>16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4:14" ht="20.25">
      <c r="D6" s="26"/>
      <c r="E6" s="26"/>
      <c r="F6" s="93"/>
      <c r="G6" s="93"/>
      <c r="H6" s="93"/>
      <c r="I6" s="93"/>
      <c r="J6" s="93"/>
      <c r="K6" s="9"/>
      <c r="L6" s="52"/>
      <c r="M6" s="10"/>
      <c r="N6" s="11"/>
    </row>
    <row r="7" spans="1:15" s="16" customFormat="1" ht="25.5" customHeight="1">
      <c r="A7" s="96" t="s">
        <v>9</v>
      </c>
      <c r="B7" s="92" t="s">
        <v>0</v>
      </c>
      <c r="C7" s="92" t="s">
        <v>1</v>
      </c>
      <c r="D7" s="92" t="s">
        <v>8</v>
      </c>
      <c r="E7" s="92" t="s">
        <v>13</v>
      </c>
      <c r="F7" s="91" t="s">
        <v>2</v>
      </c>
      <c r="G7" s="91"/>
      <c r="H7" s="91" t="s">
        <v>3</v>
      </c>
      <c r="I7" s="91"/>
      <c r="J7" s="91" t="s">
        <v>4</v>
      </c>
      <c r="K7" s="91"/>
      <c r="L7" s="92" t="s">
        <v>11</v>
      </c>
      <c r="M7" s="92"/>
      <c r="N7" s="94" t="s">
        <v>5</v>
      </c>
      <c r="O7" s="3" t="s">
        <v>14</v>
      </c>
    </row>
    <row r="8" spans="1:14" s="16" customFormat="1" ht="20.25" customHeight="1">
      <c r="A8" s="96"/>
      <c r="B8" s="92"/>
      <c r="C8" s="92"/>
      <c r="D8" s="92"/>
      <c r="E8" s="92"/>
      <c r="F8" s="49" t="s">
        <v>12</v>
      </c>
      <c r="G8" s="18" t="s">
        <v>6</v>
      </c>
      <c r="H8" s="61" t="s">
        <v>12</v>
      </c>
      <c r="I8" s="18" t="s">
        <v>6</v>
      </c>
      <c r="J8" s="49" t="s">
        <v>12</v>
      </c>
      <c r="K8" s="18" t="s">
        <v>6</v>
      </c>
      <c r="L8" s="49" t="s">
        <v>12</v>
      </c>
      <c r="M8" s="18" t="s">
        <v>6</v>
      </c>
      <c r="N8" s="94"/>
    </row>
    <row r="9" spans="1:15" s="16" customFormat="1" ht="15" customHeight="1">
      <c r="A9" s="2">
        <v>1</v>
      </c>
      <c r="B9" s="40" t="s">
        <v>95</v>
      </c>
      <c r="C9" s="28" t="s">
        <v>96</v>
      </c>
      <c r="D9" s="46" t="s">
        <v>97</v>
      </c>
      <c r="E9" s="43" t="s">
        <v>98</v>
      </c>
      <c r="F9" s="31">
        <v>8.89</v>
      </c>
      <c r="G9" s="88">
        <f>IF(ISNA(VLOOKUP(F9,'[2]P-ti'!A$2:C$151,3,FALSE)),IF(ISNA(VLOOKUP(F9,'[2]P-ti'!A$2:C$151,3,TRUE)),0,VLOOKUP(F9,'[2]P-ti'!A$2:C$151,3,TRUE)-1),VLOOKUP(F9,'[2]P-ti'!A$2:C$151,3,FALSE))</f>
        <v>55</v>
      </c>
      <c r="H9" s="31">
        <v>3.81</v>
      </c>
      <c r="I9" s="89">
        <v>22</v>
      </c>
      <c r="J9" s="31">
        <v>40.6</v>
      </c>
      <c r="K9" s="88">
        <f>IF(ISNA(VLOOKUP(J9,'[2]P-ti'!F$2:K$151,2,TRUE)),0,VLOOKUP(J9,'[2]P-ti'!F$2:K$151,2,TRUE))</f>
        <v>43</v>
      </c>
      <c r="L9" s="63" t="s">
        <v>147</v>
      </c>
      <c r="M9" s="90">
        <f>IF(ISNA(VLOOKUP(L9,'[2]P-ti'!B$2:C$151,2,FALSE)),IF(ISNA(VLOOKUP(L9,'[2]P-ti'!B$2:C$151,2,TRUE)),0,VLOOKUP(L9,'[2]P-ti'!B$2:C$151,2,TRUE)-1),VLOOKUP(L9,'[2]P-ti'!B$2:C$151,2,FALSE))</f>
        <v>29</v>
      </c>
      <c r="N9" s="19">
        <f aca="true" t="shared" si="0" ref="N9:N23">G9+I9+K9+M9</f>
        <v>149</v>
      </c>
      <c r="O9" s="16" t="s">
        <v>99</v>
      </c>
    </row>
    <row r="10" spans="1:15" s="16" customFormat="1" ht="15" customHeight="1">
      <c r="A10" s="2">
        <v>2</v>
      </c>
      <c r="B10" s="40" t="s">
        <v>106</v>
      </c>
      <c r="C10" s="28" t="s">
        <v>107</v>
      </c>
      <c r="D10" s="46" t="s">
        <v>108</v>
      </c>
      <c r="E10" s="43" t="s">
        <v>60</v>
      </c>
      <c r="F10" s="31">
        <v>9.46</v>
      </c>
      <c r="G10" s="88">
        <f>IF(ISNA(VLOOKUP(F10,'[2]P-ti'!A$2:C$151,3,FALSE)),IF(ISNA(VLOOKUP(F10,'[2]P-ti'!A$2:C$151,3,TRUE)),0,VLOOKUP(F10,'[2]P-ti'!A$2:C$151,3,TRUE)-1),VLOOKUP(F10,'[2]P-ti'!A$2:C$151,3,FALSE))</f>
        <v>39</v>
      </c>
      <c r="H10" s="31">
        <v>3.75</v>
      </c>
      <c r="I10" s="89">
        <v>20</v>
      </c>
      <c r="J10" s="31">
        <v>41.4</v>
      </c>
      <c r="K10" s="88">
        <f>IF(ISNA(VLOOKUP(J10,'[2]P-ti'!F$2:K$151,2,TRUE)),0,VLOOKUP(J10,'[2]P-ti'!F$2:K$151,2,TRUE))</f>
        <v>44</v>
      </c>
      <c r="L10" s="63" t="s">
        <v>156</v>
      </c>
      <c r="M10" s="90">
        <f>IF(ISNA(VLOOKUP(L10,'[2]P-ti'!B$2:C$151,2,FALSE)),IF(ISNA(VLOOKUP(L10,'[2]P-ti'!B$2:C$151,2,TRUE)),0,VLOOKUP(L10,'[2]P-ti'!B$2:C$151,2,TRUE)-1),VLOOKUP(L10,'[2]P-ti'!B$2:C$151,2,FALSE))</f>
        <v>4</v>
      </c>
      <c r="N10" s="29">
        <f t="shared" si="0"/>
        <v>107</v>
      </c>
      <c r="O10" s="16" t="s">
        <v>61</v>
      </c>
    </row>
    <row r="11" spans="1:15" s="14" customFormat="1" ht="15" customHeight="1">
      <c r="A11" s="2">
        <v>3</v>
      </c>
      <c r="B11" s="40" t="s">
        <v>84</v>
      </c>
      <c r="C11" s="14" t="s">
        <v>85</v>
      </c>
      <c r="D11" s="46" t="s">
        <v>48</v>
      </c>
      <c r="E11" s="43" t="s">
        <v>28</v>
      </c>
      <c r="F11" s="31">
        <v>9.97</v>
      </c>
      <c r="G11" s="88">
        <f>IF(ISNA(VLOOKUP(F11,'[2]P-ti'!A$2:C$151,3,FALSE)),IF(ISNA(VLOOKUP(F11,'[2]P-ti'!A$2:C$151,3,TRUE)),0,VLOOKUP(F11,'[2]P-ti'!A$2:C$151,3,TRUE)-1),VLOOKUP(F11,'[2]P-ti'!A$2:C$151,3,FALSE))</f>
        <v>27</v>
      </c>
      <c r="H11" s="31">
        <v>3.36</v>
      </c>
      <c r="I11" s="89">
        <v>7</v>
      </c>
      <c r="J11" s="31">
        <v>40.14</v>
      </c>
      <c r="K11" s="88">
        <f>IF(ISNA(VLOOKUP(J11,'[2]P-ti'!F$2:K$151,2,TRUE)),0,VLOOKUP(J11,'[2]P-ti'!F$2:K$151,2,TRUE))</f>
        <v>42</v>
      </c>
      <c r="L11" s="65" t="s">
        <v>148</v>
      </c>
      <c r="M11" s="90">
        <f>IF(ISNA(VLOOKUP(L11,'[2]P-ti'!B$2:C$151,2,FALSE)),IF(ISNA(VLOOKUP(L11,'[2]P-ti'!B$2:C$151,2,TRUE)),0,VLOOKUP(L11,'[2]P-ti'!B$2:C$151,2,TRUE)-1),VLOOKUP(L11,'[2]P-ti'!B$2:C$151,2,FALSE))</f>
        <v>25</v>
      </c>
      <c r="N11" s="19">
        <f t="shared" si="0"/>
        <v>101</v>
      </c>
      <c r="O11" s="16" t="s">
        <v>88</v>
      </c>
    </row>
    <row r="12" spans="1:15" s="14" customFormat="1" ht="15" customHeight="1">
      <c r="A12" s="2">
        <v>4</v>
      </c>
      <c r="B12" s="40" t="s">
        <v>90</v>
      </c>
      <c r="C12" s="28" t="s">
        <v>91</v>
      </c>
      <c r="D12" s="46" t="s">
        <v>87</v>
      </c>
      <c r="E12" s="43" t="s">
        <v>92</v>
      </c>
      <c r="F12" s="31">
        <v>9.84</v>
      </c>
      <c r="G12" s="88">
        <f>IF(ISNA(VLOOKUP(F12,'[2]P-ti'!A$2:C$151,3,FALSE)),IF(ISNA(VLOOKUP(F12,'[2]P-ti'!A$2:C$151,3,TRUE)),0,VLOOKUP(F12,'[2]P-ti'!A$2:C$151,3,TRUE)-1),VLOOKUP(F12,'[2]P-ti'!A$2:C$151,3,FALSE))</f>
        <v>30</v>
      </c>
      <c r="H12" s="31">
        <v>3.49</v>
      </c>
      <c r="I12" s="89">
        <v>12</v>
      </c>
      <c r="J12" s="31">
        <v>39.77</v>
      </c>
      <c r="K12" s="88">
        <f>IF(ISNA(VLOOKUP(J12,'[2]P-ti'!F$2:K$151,2,TRUE)),0,VLOOKUP(J12,'[2]P-ti'!F$2:K$151,2,TRUE))</f>
        <v>42</v>
      </c>
      <c r="L12" s="63" t="s">
        <v>153</v>
      </c>
      <c r="M12" s="90">
        <f>IF(ISNA(VLOOKUP(L12,'[2]P-ti'!B$2:C$151,2,FALSE)),IF(ISNA(VLOOKUP(L12,'[2]P-ti'!B$2:C$151,2,TRUE)),0,VLOOKUP(L12,'[2]P-ti'!B$2:C$151,2,TRUE)-1),VLOOKUP(L12,'[2]P-ti'!B$2:C$151,2,FALSE))</f>
        <v>13</v>
      </c>
      <c r="N12" s="19">
        <f t="shared" si="0"/>
        <v>97</v>
      </c>
      <c r="O12" s="16"/>
    </row>
    <row r="13" spans="1:14" s="14" customFormat="1" ht="15" customHeight="1">
      <c r="A13" s="2">
        <v>5</v>
      </c>
      <c r="B13" s="40" t="s">
        <v>118</v>
      </c>
      <c r="C13" s="28" t="s">
        <v>119</v>
      </c>
      <c r="D13" s="46" t="s">
        <v>86</v>
      </c>
      <c r="E13" s="44" t="s">
        <v>72</v>
      </c>
      <c r="F13" s="31">
        <v>9.63</v>
      </c>
      <c r="G13" s="88">
        <f>IF(ISNA(VLOOKUP(F13,'[2]P-ti'!A$2:C$151,3,FALSE)),IF(ISNA(VLOOKUP(F13,'[2]P-ti'!A$2:C$151,3,TRUE)),0,VLOOKUP(F13,'[2]P-ti'!A$2:C$151,3,TRUE)-1),VLOOKUP(F13,'[2]P-ti'!A$2:C$151,3,FALSE))</f>
        <v>35</v>
      </c>
      <c r="H13" s="31">
        <v>3.68</v>
      </c>
      <c r="I13" s="89">
        <v>18</v>
      </c>
      <c r="J13" s="31">
        <v>32.6</v>
      </c>
      <c r="K13" s="88">
        <f>IF(ISNA(VLOOKUP(J13,'[2]P-ti'!F$2:K$151,2,TRUE)),0,VLOOKUP(J13,'[2]P-ti'!F$2:K$151,2,TRUE))</f>
        <v>32</v>
      </c>
      <c r="L13" s="64" t="s">
        <v>157</v>
      </c>
      <c r="M13" s="90">
        <f>IF(ISNA(VLOOKUP(L13,'[2]P-ti'!B$2:C$151,2,FALSE)),IF(ISNA(VLOOKUP(L13,'[2]P-ti'!B$2:C$151,2,TRUE)),0,VLOOKUP(L13,'[2]P-ti'!B$2:C$151,2,TRUE)-1),VLOOKUP(L13,'[2]P-ti'!B$2:C$151,2,FALSE))</f>
        <v>0</v>
      </c>
      <c r="N13" s="19">
        <f t="shared" si="0"/>
        <v>85</v>
      </c>
    </row>
    <row r="14" spans="1:15" s="14" customFormat="1" ht="15" customHeight="1">
      <c r="A14" s="2">
        <v>6</v>
      </c>
      <c r="B14" s="40" t="s">
        <v>112</v>
      </c>
      <c r="C14" s="14" t="s">
        <v>113</v>
      </c>
      <c r="D14" s="46" t="s">
        <v>114</v>
      </c>
      <c r="E14" s="44" t="s">
        <v>60</v>
      </c>
      <c r="F14" s="31">
        <v>9.92</v>
      </c>
      <c r="G14" s="88">
        <f>IF(ISNA(VLOOKUP(F14,'[2]P-ti'!A$2:C$151,3,FALSE)),IF(ISNA(VLOOKUP(F14,'[2]P-ti'!A$2:C$151,3,TRUE)),0,VLOOKUP(F14,'[2]P-ti'!A$2:C$151,3,TRUE)-1),VLOOKUP(F14,'[2]P-ti'!A$2:C$151,3,FALSE))</f>
        <v>28</v>
      </c>
      <c r="H14" s="31">
        <v>3.29</v>
      </c>
      <c r="I14" s="89">
        <v>5</v>
      </c>
      <c r="J14" s="31">
        <v>24.9</v>
      </c>
      <c r="K14" s="88">
        <f>IF(ISNA(VLOOKUP(J14,'[2]P-ti'!F$2:K$151,2,TRUE)),0,VLOOKUP(J14,'[2]P-ti'!F$2:K$151,2,TRUE))</f>
        <v>21</v>
      </c>
      <c r="L14" s="63" t="s">
        <v>149</v>
      </c>
      <c r="M14" s="90">
        <f>IF(ISNA(VLOOKUP(L14,'[2]P-ti'!B$2:C$151,2,FALSE)),IF(ISNA(VLOOKUP(L14,'[2]P-ti'!B$2:C$151,2,TRUE)),0,VLOOKUP(L14,'[2]P-ti'!B$2:C$151,2,TRUE)-1),VLOOKUP(L14,'[2]P-ti'!B$2:C$151,2,FALSE))</f>
        <v>22</v>
      </c>
      <c r="N14" s="19">
        <f t="shared" si="0"/>
        <v>76</v>
      </c>
      <c r="O14" s="16" t="s">
        <v>61</v>
      </c>
    </row>
    <row r="15" spans="1:15" s="14" customFormat="1" ht="15" customHeight="1">
      <c r="A15" s="2">
        <v>7</v>
      </c>
      <c r="B15" s="40" t="s">
        <v>109</v>
      </c>
      <c r="C15" s="41" t="s">
        <v>110</v>
      </c>
      <c r="D15" s="42" t="s">
        <v>111</v>
      </c>
      <c r="E15" s="44" t="s">
        <v>60</v>
      </c>
      <c r="F15" s="31">
        <v>9.57</v>
      </c>
      <c r="G15" s="88">
        <f>IF(ISNA(VLOOKUP(F15,'[2]P-ti'!A$2:C$151,3,FALSE)),IF(ISNA(VLOOKUP(F15,'[2]P-ti'!A$2:C$151,3,TRUE)),0,VLOOKUP(F15,'[2]P-ti'!A$2:C$151,3,TRUE)-1),VLOOKUP(F15,'[2]P-ti'!A$2:C$151,3,FALSE))</f>
        <v>36</v>
      </c>
      <c r="H15" s="31">
        <v>3.06</v>
      </c>
      <c r="I15" s="89">
        <v>0</v>
      </c>
      <c r="J15" s="31">
        <v>25.45</v>
      </c>
      <c r="K15" s="88">
        <f>IF(ISNA(VLOOKUP(J15,'[2]P-ti'!F$2:K$151,2,TRUE)),0,VLOOKUP(J15,'[2]P-ti'!F$2:K$151,2,TRUE))</f>
        <v>21</v>
      </c>
      <c r="L15" s="63" t="s">
        <v>151</v>
      </c>
      <c r="M15" s="90">
        <f>IF(ISNA(VLOOKUP(L15,'[2]P-ti'!B$2:C$151,2,FALSE)),IF(ISNA(VLOOKUP(L15,'[2]P-ti'!B$2:C$151,2,TRUE)),0,VLOOKUP(L15,'[2]P-ti'!B$2:C$151,2,TRUE)-1),VLOOKUP(L15,'[2]P-ti'!B$2:C$151,2,FALSE))</f>
        <v>18</v>
      </c>
      <c r="N15" s="19">
        <f t="shared" si="0"/>
        <v>75</v>
      </c>
      <c r="O15" s="16" t="s">
        <v>61</v>
      </c>
    </row>
    <row r="16" spans="1:14" s="14" customFormat="1" ht="15" customHeight="1">
      <c r="A16" s="2">
        <v>8</v>
      </c>
      <c r="B16" s="40" t="s">
        <v>120</v>
      </c>
      <c r="C16" s="28" t="s">
        <v>85</v>
      </c>
      <c r="D16" s="46" t="s">
        <v>78</v>
      </c>
      <c r="E16" s="43" t="s">
        <v>72</v>
      </c>
      <c r="F16" s="31">
        <v>9.97</v>
      </c>
      <c r="G16" s="88">
        <f>IF(ISNA(VLOOKUP(F16,'[2]P-ti'!A$2:C$151,3,FALSE)),IF(ISNA(VLOOKUP(F16,'[2]P-ti'!A$2:C$151,3,TRUE)),0,VLOOKUP(F16,'[2]P-ti'!A$2:C$151,3,TRUE)-1),VLOOKUP(F16,'[2]P-ti'!A$2:C$151,3,FALSE))</f>
        <v>27</v>
      </c>
      <c r="H16" s="31">
        <v>3.02</v>
      </c>
      <c r="I16" s="89">
        <v>0</v>
      </c>
      <c r="J16" s="31">
        <v>29.52</v>
      </c>
      <c r="K16" s="88">
        <f>IF(ISNA(VLOOKUP(J16,'[2]P-ti'!F$2:K$151,2,TRUE)),0,VLOOKUP(J16,'[2]P-ti'!F$2:K$151,2,TRUE))</f>
        <v>27</v>
      </c>
      <c r="L16" s="63" t="s">
        <v>152</v>
      </c>
      <c r="M16" s="90">
        <f>IF(ISNA(VLOOKUP(L16,'[2]P-ti'!B$2:C$151,2,FALSE)),IF(ISNA(VLOOKUP(L16,'[2]P-ti'!B$2:C$151,2,TRUE)),0,VLOOKUP(L16,'[2]P-ti'!B$2:C$151,2,TRUE)-1),VLOOKUP(L16,'[2]P-ti'!B$2:C$151,2,FALSE))</f>
        <v>17</v>
      </c>
      <c r="N16" s="19">
        <f t="shared" si="0"/>
        <v>71</v>
      </c>
    </row>
    <row r="17" spans="1:15" s="14" customFormat="1" ht="15" customHeight="1">
      <c r="A17" s="2">
        <v>9</v>
      </c>
      <c r="B17" s="40" t="s">
        <v>81</v>
      </c>
      <c r="C17" s="28" t="s">
        <v>82</v>
      </c>
      <c r="D17" s="46" t="s">
        <v>83</v>
      </c>
      <c r="E17" s="44" t="s">
        <v>23</v>
      </c>
      <c r="F17" s="31">
        <v>10.63</v>
      </c>
      <c r="G17" s="88">
        <f>IF(ISNA(VLOOKUP(F17,'[2]P-ti'!A$2:C$151,3,FALSE)),IF(ISNA(VLOOKUP(F17,'[2]P-ti'!A$2:C$151,3,TRUE)),0,VLOOKUP(F17,'[2]P-ti'!A$2:C$151,3,TRUE)-1),VLOOKUP(F17,'[2]P-ti'!A$2:C$151,3,FALSE))</f>
        <v>15</v>
      </c>
      <c r="H17" s="31">
        <v>3.26</v>
      </c>
      <c r="I17" s="89">
        <v>4</v>
      </c>
      <c r="J17" s="31">
        <v>42.42</v>
      </c>
      <c r="K17" s="88">
        <f>IF(ISNA(VLOOKUP(J17,'[2]P-ti'!F$2:K$151,2,TRUE)),0,VLOOKUP(J17,'[2]P-ti'!F$2:K$151,2,TRUE))</f>
        <v>46</v>
      </c>
      <c r="L17" s="63" t="s">
        <v>155</v>
      </c>
      <c r="M17" s="90">
        <f>IF(ISNA(VLOOKUP(L17,'[2]P-ti'!B$2:C$151,2,FALSE)),IF(ISNA(VLOOKUP(L17,'[2]P-ti'!B$2:C$151,2,TRUE)),0,VLOOKUP(L17,'[2]P-ti'!B$2:C$151,2,TRUE)-1),VLOOKUP(L17,'[2]P-ti'!B$2:C$151,2,FALSE))</f>
        <v>5</v>
      </c>
      <c r="N17" s="19">
        <f t="shared" si="0"/>
        <v>70</v>
      </c>
      <c r="O17" s="16" t="s">
        <v>24</v>
      </c>
    </row>
    <row r="18" spans="1:14" s="15" customFormat="1" ht="15" customHeight="1">
      <c r="A18" s="2">
        <v>10</v>
      </c>
      <c r="B18" s="40" t="s">
        <v>120</v>
      </c>
      <c r="C18" s="45" t="s">
        <v>121</v>
      </c>
      <c r="D18" s="46" t="s">
        <v>78</v>
      </c>
      <c r="E18" s="44" t="s">
        <v>72</v>
      </c>
      <c r="F18" s="31">
        <v>10.23</v>
      </c>
      <c r="G18" s="88">
        <f>IF(ISNA(VLOOKUP(F18,'[2]P-ti'!A$2:C$151,3,FALSE)),IF(ISNA(VLOOKUP(F18,'[2]P-ti'!A$2:C$151,3,TRUE)),0,VLOOKUP(F18,'[2]P-ti'!A$2:C$151,3,TRUE)-1),VLOOKUP(F18,'[2]P-ti'!A$2:C$151,3,FALSE))</f>
        <v>22</v>
      </c>
      <c r="H18" s="31">
        <v>2.96</v>
      </c>
      <c r="I18" s="89">
        <v>0</v>
      </c>
      <c r="J18" s="31">
        <v>28.08</v>
      </c>
      <c r="K18" s="88">
        <f>IF(ISNA(VLOOKUP(J18,'[2]P-ti'!F$2:K$151,2,TRUE)),0,VLOOKUP(J18,'[2]P-ti'!F$2:K$151,2,TRUE))</f>
        <v>25</v>
      </c>
      <c r="L18" s="65" t="s">
        <v>150</v>
      </c>
      <c r="M18" s="90">
        <f>IF(ISNA(VLOOKUP(L18,'[2]P-ti'!B$2:C$151,2,FALSE)),IF(ISNA(VLOOKUP(L18,'[2]P-ti'!B$2:C$151,2,TRUE)),0,VLOOKUP(L18,'[2]P-ti'!B$2:C$151,2,TRUE)-1),VLOOKUP(L18,'[2]P-ti'!B$2:C$151,2,FALSE))</f>
        <v>19</v>
      </c>
      <c r="N18" s="29">
        <f t="shared" si="0"/>
        <v>66</v>
      </c>
    </row>
    <row r="19" spans="1:15" s="15" customFormat="1" ht="15" customHeight="1">
      <c r="A19" s="2">
        <v>11</v>
      </c>
      <c r="B19" s="40" t="s">
        <v>117</v>
      </c>
      <c r="C19" s="28" t="s">
        <v>89</v>
      </c>
      <c r="D19" s="46" t="s">
        <v>48</v>
      </c>
      <c r="E19" s="44" t="s">
        <v>72</v>
      </c>
      <c r="F19" s="31">
        <v>11.1</v>
      </c>
      <c r="G19" s="88">
        <f>IF(ISNA(VLOOKUP(F19,'[2]P-ti'!A$2:C$151,3,FALSE)),IF(ISNA(VLOOKUP(F19,'[2]P-ti'!A$2:C$151,3,TRUE)),0,VLOOKUP(F19,'[2]P-ti'!A$2:C$151,3,TRUE)-1),VLOOKUP(F19,'[2]P-ti'!A$2:C$151,3,FALSE))</f>
        <v>8</v>
      </c>
      <c r="H19" s="31">
        <v>2.68</v>
      </c>
      <c r="I19" s="89">
        <v>0</v>
      </c>
      <c r="J19" s="31">
        <v>41.8</v>
      </c>
      <c r="K19" s="88">
        <f>IF(ISNA(VLOOKUP(J19,'[2]P-ti'!F$2:K$151,2,TRUE)),0,VLOOKUP(J19,'[2]P-ti'!F$2:K$151,2,TRUE))</f>
        <v>45</v>
      </c>
      <c r="L19" s="62" t="s">
        <v>160</v>
      </c>
      <c r="M19" s="90">
        <f>IF(ISNA(VLOOKUP(L19,'[2]P-ti'!B$2:C$151,2,FALSE)),IF(ISNA(VLOOKUP(L19,'[2]P-ti'!B$2:C$151,2,TRUE)),0,VLOOKUP(L19,'[2]P-ti'!B$2:C$151,2,TRUE)-1),VLOOKUP(L19,'[2]P-ti'!B$2:C$151,2,FALSE))</f>
        <v>0</v>
      </c>
      <c r="N19" s="19">
        <f t="shared" si="0"/>
        <v>53</v>
      </c>
      <c r="O19" s="16"/>
    </row>
    <row r="20" spans="1:14" s="15" customFormat="1" ht="15" customHeight="1">
      <c r="A20" s="2">
        <v>12</v>
      </c>
      <c r="B20" s="40" t="s">
        <v>103</v>
      </c>
      <c r="C20" s="28" t="s">
        <v>104</v>
      </c>
      <c r="D20" s="46" t="s">
        <v>105</v>
      </c>
      <c r="E20" s="44" t="s">
        <v>98</v>
      </c>
      <c r="F20" s="31">
        <v>10.7</v>
      </c>
      <c r="G20" s="88">
        <f>IF(ISNA(VLOOKUP(F20,'[2]P-ti'!A$2:C$151,3,FALSE)),IF(ISNA(VLOOKUP(F20,'[2]P-ti'!A$2:C$151,3,TRUE)),0,VLOOKUP(F20,'[2]P-ti'!A$2:C$151,3,TRUE)-1),VLOOKUP(F20,'[2]P-ti'!A$2:C$151,3,FALSE))</f>
        <v>14</v>
      </c>
      <c r="H20" s="31">
        <v>3.02</v>
      </c>
      <c r="I20" s="89">
        <v>0</v>
      </c>
      <c r="J20" s="31">
        <v>30.78</v>
      </c>
      <c r="K20" s="88">
        <f>IF(ISNA(VLOOKUP(J20,'[2]P-ti'!F$2:K$151,2,TRUE)),0,VLOOKUP(J20,'[2]P-ti'!F$2:K$151,2,TRUE))</f>
        <v>29</v>
      </c>
      <c r="L20" s="65" t="s">
        <v>159</v>
      </c>
      <c r="M20" s="90">
        <f>IF(ISNA(VLOOKUP(L20,'[2]P-ti'!B$2:C$151,2,FALSE)),IF(ISNA(VLOOKUP(L20,'[2]P-ti'!B$2:C$151,2,TRUE)),0,VLOOKUP(L20,'[2]P-ti'!B$2:C$151,2,TRUE)-1),VLOOKUP(L20,'[2]P-ti'!B$2:C$151,2,FALSE))</f>
        <v>0</v>
      </c>
      <c r="N20" s="19">
        <f t="shared" si="0"/>
        <v>43</v>
      </c>
    </row>
    <row r="21" spans="1:15" s="15" customFormat="1" ht="15" customHeight="1">
      <c r="A21" s="2">
        <v>13</v>
      </c>
      <c r="B21" s="40" t="s">
        <v>115</v>
      </c>
      <c r="C21" s="14" t="s">
        <v>116</v>
      </c>
      <c r="D21" s="47" t="s">
        <v>48</v>
      </c>
      <c r="E21" s="44" t="s">
        <v>72</v>
      </c>
      <c r="F21" s="31">
        <v>10.68</v>
      </c>
      <c r="G21" s="88">
        <f>IF(ISNA(VLOOKUP(F21,'[2]P-ti'!A$2:C$151,3,FALSE)),IF(ISNA(VLOOKUP(F21,'[2]P-ti'!A$2:C$151,3,TRUE)),0,VLOOKUP(F21,'[2]P-ti'!A$2:C$151,3,TRUE)-1),VLOOKUP(F21,'[2]P-ti'!A$2:C$151,3,FALSE))</f>
        <v>14</v>
      </c>
      <c r="H21" s="31">
        <v>2.89</v>
      </c>
      <c r="I21" s="89">
        <v>0</v>
      </c>
      <c r="J21" s="31">
        <v>29.28</v>
      </c>
      <c r="K21" s="88">
        <f>IF(ISNA(VLOOKUP(J21,'[2]P-ti'!F$2:K$151,2,TRUE)),0,VLOOKUP(J21,'[2]P-ti'!F$2:K$151,2,TRUE))</f>
        <v>27</v>
      </c>
      <c r="L21" s="50" t="s">
        <v>158</v>
      </c>
      <c r="M21" s="90">
        <f>IF(ISNA(VLOOKUP(L21,'[2]P-ti'!B$2:C$151,2,FALSE)),IF(ISNA(VLOOKUP(L21,'[2]P-ti'!B$2:C$151,2,TRUE)),0,VLOOKUP(L21,'[2]P-ti'!B$2:C$151,2,TRUE)-1),VLOOKUP(L21,'[2]P-ti'!B$2:C$151,2,FALSE))</f>
        <v>0</v>
      </c>
      <c r="N21" s="19">
        <f t="shared" si="0"/>
        <v>41</v>
      </c>
      <c r="O21" s="16"/>
    </row>
    <row r="22" spans="1:14" s="15" customFormat="1" ht="15" customHeight="1">
      <c r="A22" s="2">
        <v>14</v>
      </c>
      <c r="B22" s="40" t="s">
        <v>93</v>
      </c>
      <c r="C22" s="28" t="s">
        <v>94</v>
      </c>
      <c r="D22" s="46" t="s">
        <v>48</v>
      </c>
      <c r="E22" s="43" t="s">
        <v>49</v>
      </c>
      <c r="F22" s="31">
        <v>11.18</v>
      </c>
      <c r="G22" s="88">
        <f>IF(ISNA(VLOOKUP(F22,'[2]P-ti'!A$2:C$151,3,FALSE)),IF(ISNA(VLOOKUP(F22,'[2]P-ti'!A$2:C$151,3,TRUE)),0,VLOOKUP(F22,'[2]P-ti'!A$2:C$151,3,TRUE)-1),VLOOKUP(F22,'[2]P-ti'!A$2:C$151,3,FALSE))</f>
        <v>7</v>
      </c>
      <c r="H22" s="31">
        <v>2.76</v>
      </c>
      <c r="I22" s="89">
        <v>0</v>
      </c>
      <c r="J22" s="31">
        <v>26.92</v>
      </c>
      <c r="K22" s="88">
        <f>IF(ISNA(VLOOKUP(J22,'[2]P-ti'!F$2:K$151,2,TRUE)),0,VLOOKUP(J22,'[2]P-ti'!F$2:K$151,2,TRUE))</f>
        <v>24</v>
      </c>
      <c r="L22" s="62" t="s">
        <v>154</v>
      </c>
      <c r="M22" s="90">
        <f>IF(ISNA(VLOOKUP(L22,'[2]P-ti'!B$2:C$151,2,FALSE)),IF(ISNA(VLOOKUP(L22,'[2]P-ti'!B$2:C$151,2,TRUE)),0,VLOOKUP(L22,'[2]P-ti'!B$2:C$151,2,TRUE)-1),VLOOKUP(L22,'[2]P-ti'!B$2:C$151,2,FALSE))</f>
        <v>8</v>
      </c>
      <c r="N22" s="19">
        <f t="shared" si="0"/>
        <v>39</v>
      </c>
    </row>
    <row r="23" spans="1:15" s="15" customFormat="1" ht="15" customHeight="1">
      <c r="A23" s="2"/>
      <c r="B23" s="40" t="s">
        <v>100</v>
      </c>
      <c r="C23" s="28" t="s">
        <v>101</v>
      </c>
      <c r="D23" s="46" t="s">
        <v>102</v>
      </c>
      <c r="E23" s="44" t="s">
        <v>98</v>
      </c>
      <c r="F23" s="31">
        <v>10.87</v>
      </c>
      <c r="G23" s="88">
        <f>IF(ISNA(VLOOKUP(F23,'[2]P-ti'!A$2:C$151,3,FALSE)),IF(ISNA(VLOOKUP(F23,'[2]P-ti'!A$2:C$151,3,TRUE)),0,VLOOKUP(F23,'[2]P-ti'!A$2:C$151,3,TRUE)-1),VLOOKUP(F23,'[2]P-ti'!A$2:C$151,3,FALSE))</f>
        <v>11</v>
      </c>
      <c r="H23" s="31">
        <v>2.82</v>
      </c>
      <c r="I23" s="89">
        <v>0</v>
      </c>
      <c r="J23" s="31">
        <v>32.43</v>
      </c>
      <c r="K23" s="88">
        <f>IF(ISNA(VLOOKUP(J23,'[2]P-ti'!F$2:K$151,2,TRUE)),0,VLOOKUP(J23,'[2]P-ti'!F$2:K$151,2,TRUE))</f>
        <v>31</v>
      </c>
      <c r="L23" s="65" t="s">
        <v>126</v>
      </c>
      <c r="M23" s="90">
        <f>IF(ISNA(VLOOKUP(L23,'[2]P-ti'!B$2:C$151,2,FALSE)),IF(ISNA(VLOOKUP(L23,'[2]P-ti'!B$2:C$151,2,TRUE)),0,VLOOKUP(L23,'[2]P-ti'!B$2:C$151,2,TRUE)-1),VLOOKUP(L23,'[2]P-ti'!B$2:C$151,2,FALSE))</f>
        <v>0</v>
      </c>
      <c r="N23" s="19">
        <f t="shared" si="0"/>
        <v>42</v>
      </c>
      <c r="O23" s="16"/>
    </row>
    <row r="24" spans="1:15" s="15" customFormat="1" ht="12.75" customHeight="1">
      <c r="A24" s="2"/>
      <c r="B24" s="40"/>
      <c r="C24" s="41"/>
      <c r="D24" s="42"/>
      <c r="E24" s="70"/>
      <c r="F24" s="71"/>
      <c r="G24" s="72">
        <f>IF(ISNA(VLOOKUP(F24,'[2]P-ti'!A$2:C$151,3,FALSE)),IF(ISNA(VLOOKUP(F24,'[2]P-ti'!A$2:C$151,3,TRUE)),0,VLOOKUP(F24,'[2]P-ti'!A$2:C$151,3,TRUE)-1),VLOOKUP(F24,'[2]P-ti'!A$2:C$151,3,FALSE))</f>
        <v>0</v>
      </c>
      <c r="H24" s="73"/>
      <c r="I24" s="74">
        <v>0</v>
      </c>
      <c r="J24" s="75"/>
      <c r="K24" s="72">
        <f>IF(ISNA(VLOOKUP(J24,'[2]P-ti'!F$2:K$151,2,TRUE)),0,VLOOKUP(J24,'[2]P-ti'!F$2:K$151,2,TRUE))</f>
        <v>0</v>
      </c>
      <c r="L24" s="76"/>
      <c r="M24" s="77">
        <f>IF(ISNA(VLOOKUP(L24,'[2]P-ti'!B$2:C$151,2,FALSE)),IF(ISNA(VLOOKUP(L24,'[2]P-ti'!B$2:C$151,2,TRUE)),0,VLOOKUP(L24,'[2]P-ti'!B$2:C$151,2,TRUE)-1),VLOOKUP(L24,'[2]P-ti'!B$2:C$151,2,FALSE))</f>
        <v>0</v>
      </c>
      <c r="N24" s="72">
        <f aca="true" t="shared" si="1" ref="N24:N33">G24+I24+K24+M24</f>
        <v>0</v>
      </c>
      <c r="O24" s="36"/>
    </row>
    <row r="25" spans="1:15" s="15" customFormat="1" ht="12.75" customHeight="1">
      <c r="A25" s="2"/>
      <c r="B25" s="40"/>
      <c r="C25" s="28"/>
      <c r="D25" s="46"/>
      <c r="E25" s="78"/>
      <c r="F25" s="71"/>
      <c r="G25" s="72">
        <f>IF(ISNA(VLOOKUP(F25,'[2]P-ti'!A$2:C$151,3,FALSE)),IF(ISNA(VLOOKUP(F25,'[2]P-ti'!A$2:C$151,3,TRUE)),0,VLOOKUP(F25,'[2]P-ti'!A$2:C$151,3,TRUE)-1),VLOOKUP(F25,'[2]P-ti'!A$2:C$151,3,FALSE))</f>
        <v>0</v>
      </c>
      <c r="H25" s="73"/>
      <c r="I25" s="74">
        <v>0</v>
      </c>
      <c r="J25" s="75"/>
      <c r="K25" s="72">
        <f>IF(ISNA(VLOOKUP(J25,'[2]P-ti'!F$2:K$151,2,TRUE)),0,VLOOKUP(J25,'[2]P-ti'!F$2:K$151,2,TRUE))</f>
        <v>0</v>
      </c>
      <c r="L25" s="79"/>
      <c r="M25" s="77">
        <f>IF(ISNA(VLOOKUP(L25,'[2]P-ti'!B$2:C$151,2,FALSE)),IF(ISNA(VLOOKUP(L25,'[2]P-ti'!B$2:C$151,2,TRUE)),0,VLOOKUP(L25,'[2]P-ti'!B$2:C$151,2,TRUE)-1),VLOOKUP(L25,'[2]P-ti'!B$2:C$151,2,FALSE))</f>
        <v>0</v>
      </c>
      <c r="N25" s="72">
        <f t="shared" si="1"/>
        <v>0</v>
      </c>
      <c r="O25" s="35"/>
    </row>
    <row r="26" spans="1:15" s="15" customFormat="1" ht="12.75" customHeight="1">
      <c r="A26" s="2"/>
      <c r="B26" s="40"/>
      <c r="C26" s="28"/>
      <c r="D26" s="46"/>
      <c r="E26" s="78"/>
      <c r="F26" s="71"/>
      <c r="G26" s="72">
        <f>IF(ISNA(VLOOKUP(F26,'[2]P-ti'!A$2:C$151,3,FALSE)),IF(ISNA(VLOOKUP(F26,'[2]P-ti'!A$2:C$151,3,TRUE)),0,VLOOKUP(F26,'[2]P-ti'!A$2:C$151,3,TRUE)-1),VLOOKUP(F26,'[2]P-ti'!A$2:C$151,3,FALSE))</f>
        <v>0</v>
      </c>
      <c r="H26" s="73"/>
      <c r="I26" s="74">
        <v>0</v>
      </c>
      <c r="J26" s="75"/>
      <c r="K26" s="72">
        <f>IF(ISNA(VLOOKUP(J26,'[2]P-ti'!F$2:K$151,2,TRUE)),0,VLOOKUP(J26,'[2]P-ti'!F$2:K$151,2,TRUE))</f>
        <v>0</v>
      </c>
      <c r="L26" s="80"/>
      <c r="M26" s="77">
        <f>IF(ISNA(VLOOKUP(L26,'[2]P-ti'!B$2:C$151,2,FALSE)),IF(ISNA(VLOOKUP(L26,'[2]P-ti'!B$2:C$151,2,TRUE)),0,VLOOKUP(L26,'[2]P-ti'!B$2:C$151,2,TRUE)-1),VLOOKUP(L26,'[2]P-ti'!B$2:C$151,2,FALSE))</f>
        <v>0</v>
      </c>
      <c r="N26" s="72">
        <f t="shared" si="1"/>
        <v>0</v>
      </c>
      <c r="O26" s="33"/>
    </row>
    <row r="27" spans="1:15" s="15" customFormat="1" ht="12.75" customHeight="1">
      <c r="A27" s="2"/>
      <c r="B27" s="40"/>
      <c r="C27" s="28"/>
      <c r="D27" s="46"/>
      <c r="E27" s="78"/>
      <c r="F27" s="71"/>
      <c r="G27" s="72">
        <f>IF(ISNA(VLOOKUP(F27,'[2]P-ti'!A$2:C$151,3,FALSE)),IF(ISNA(VLOOKUP(F27,'[2]P-ti'!A$2:C$151,3,TRUE)),0,VLOOKUP(F27,'[2]P-ti'!A$2:C$151,3,TRUE)-1),VLOOKUP(F27,'[2]P-ti'!A$2:C$151,3,FALSE))</f>
        <v>0</v>
      </c>
      <c r="H27" s="73"/>
      <c r="I27" s="74">
        <v>0</v>
      </c>
      <c r="J27" s="81"/>
      <c r="K27" s="72">
        <f>IF(ISNA(VLOOKUP(J27,'[2]P-ti'!F$2:K$151,2,TRUE)),0,VLOOKUP(J27,'[2]P-ti'!F$2:K$151,2,TRUE))</f>
        <v>0</v>
      </c>
      <c r="L27" s="79"/>
      <c r="M27" s="77">
        <f>IF(ISNA(VLOOKUP(L27,'[2]P-ti'!B$2:C$151,2,FALSE)),IF(ISNA(VLOOKUP(L27,'[2]P-ti'!B$2:C$151,2,TRUE)),0,VLOOKUP(L27,'[2]P-ti'!B$2:C$151,2,TRUE)-1),VLOOKUP(L27,'[2]P-ti'!B$2:C$151,2,FALSE))</f>
        <v>0</v>
      </c>
      <c r="N27" s="72">
        <f t="shared" si="1"/>
        <v>0</v>
      </c>
      <c r="O27" s="33"/>
    </row>
    <row r="28" spans="1:15" s="15" customFormat="1" ht="12.75" customHeight="1">
      <c r="A28" s="2"/>
      <c r="B28" s="40"/>
      <c r="C28" s="28"/>
      <c r="D28" s="46"/>
      <c r="E28" s="70"/>
      <c r="F28" s="82"/>
      <c r="G28" s="72">
        <f>IF(ISNA(VLOOKUP(F28,'[2]P-ti'!A$2:C$151,3,FALSE)),IF(ISNA(VLOOKUP(F28,'[2]P-ti'!A$2:C$151,3,TRUE)),0,VLOOKUP(F28,'[2]P-ti'!A$2:C$151,3,TRUE)-1),VLOOKUP(F28,'[2]P-ti'!A$2:C$151,3,FALSE))</f>
        <v>0</v>
      </c>
      <c r="H28" s="81"/>
      <c r="I28" s="74">
        <v>0</v>
      </c>
      <c r="J28" s="75"/>
      <c r="K28" s="72">
        <f>IF(ISNA(VLOOKUP(J28,'[2]P-ti'!F$2:K$151,2,TRUE)),0,VLOOKUP(J28,'[2]P-ti'!F$2:K$151,2,TRUE))</f>
        <v>0</v>
      </c>
      <c r="L28" s="80"/>
      <c r="M28" s="77">
        <f>IF(ISNA(VLOOKUP(L28,'[2]P-ti'!B$2:C$151,2,FALSE)),IF(ISNA(VLOOKUP(L28,'[2]P-ti'!B$2:C$151,2,TRUE)),0,VLOOKUP(L28,'[2]P-ti'!B$2:C$151,2,TRUE)-1),VLOOKUP(L28,'[2]P-ti'!B$2:C$151,2,FALSE))</f>
        <v>0</v>
      </c>
      <c r="N28" s="72">
        <f t="shared" si="1"/>
        <v>0</v>
      </c>
      <c r="O28" s="37"/>
    </row>
    <row r="29" spans="1:15" s="15" customFormat="1" ht="12.75" customHeight="1">
      <c r="A29" s="2"/>
      <c r="B29" s="40"/>
      <c r="C29" s="28"/>
      <c r="D29" s="46"/>
      <c r="E29" s="78"/>
      <c r="F29" s="71"/>
      <c r="G29" s="72">
        <f>IF(ISNA(VLOOKUP(F29,'[2]P-ti'!A$2:C$151,3,FALSE)),IF(ISNA(VLOOKUP(F29,'[2]P-ti'!A$2:C$151,3,TRUE)),0,VLOOKUP(F29,'[2]P-ti'!A$2:C$151,3,TRUE)-1),VLOOKUP(F29,'[2]P-ti'!A$2:C$151,3,FALSE))</f>
        <v>0</v>
      </c>
      <c r="H29" s="81"/>
      <c r="I29" s="74">
        <v>0</v>
      </c>
      <c r="J29" s="75"/>
      <c r="K29" s="72">
        <f>IF(ISNA(VLOOKUP(J29,'[2]P-ti'!F$2:K$151,2,TRUE)),0,VLOOKUP(J29,'[2]P-ti'!F$2:K$151,2,TRUE))</f>
        <v>0</v>
      </c>
      <c r="L29" s="79"/>
      <c r="M29" s="77">
        <f>IF(ISNA(VLOOKUP(L29,'[2]P-ti'!B$2:C$151,2,FALSE)),IF(ISNA(VLOOKUP(L29,'[2]P-ti'!B$2:C$151,2,TRUE)),0,VLOOKUP(L29,'[2]P-ti'!B$2:C$151,2,TRUE)-1),VLOOKUP(L29,'[2]P-ti'!B$2:C$151,2,FALSE))</f>
        <v>0</v>
      </c>
      <c r="N29" s="72">
        <f t="shared" si="1"/>
        <v>0</v>
      </c>
      <c r="O29" s="33"/>
    </row>
    <row r="30" spans="1:15" s="15" customFormat="1" ht="12.75" customHeight="1">
      <c r="A30" s="2"/>
      <c r="B30" s="40"/>
      <c r="C30" s="28"/>
      <c r="D30" s="46"/>
      <c r="E30" s="78"/>
      <c r="F30" s="71"/>
      <c r="G30" s="72">
        <f>IF(ISNA(VLOOKUP(F30,'[2]P-ti'!A$2:C$151,3,FALSE)),IF(ISNA(VLOOKUP(F30,'[2]P-ti'!A$2:C$151,3,TRUE)),0,VLOOKUP(F30,'[2]P-ti'!A$2:C$151,3,TRUE)-1),VLOOKUP(F30,'[2]P-ti'!A$2:C$151,3,FALSE))</f>
        <v>0</v>
      </c>
      <c r="H30" s="81"/>
      <c r="I30" s="74">
        <v>0</v>
      </c>
      <c r="J30" s="81"/>
      <c r="K30" s="72">
        <f>IF(ISNA(VLOOKUP(J30,'[2]P-ti'!F$2:K$151,2,TRUE)),0,VLOOKUP(J30,'[2]P-ti'!F$2:K$151,2,TRUE))</f>
        <v>0</v>
      </c>
      <c r="L30" s="80"/>
      <c r="M30" s="77">
        <f>IF(ISNA(VLOOKUP(L30,'[2]P-ti'!B$2:C$151,2,FALSE)),IF(ISNA(VLOOKUP(L30,'[2]P-ti'!B$2:C$151,2,TRUE)),0,VLOOKUP(L30,'[2]P-ti'!B$2:C$151,2,TRUE)-1),VLOOKUP(L30,'[2]P-ti'!B$2:C$151,2,FALSE))</f>
        <v>0</v>
      </c>
      <c r="N30" s="72">
        <f t="shared" si="1"/>
        <v>0</v>
      </c>
      <c r="O30" s="33"/>
    </row>
    <row r="31" spans="1:15" s="15" customFormat="1" ht="12.75" customHeight="1">
      <c r="A31" s="2"/>
      <c r="B31" s="40"/>
      <c r="C31" s="28"/>
      <c r="D31" s="46"/>
      <c r="E31" s="78"/>
      <c r="F31" s="71"/>
      <c r="G31" s="72">
        <f>IF(ISNA(VLOOKUP(F31,'[2]P-ti'!A$2:C$151,3,FALSE)),IF(ISNA(VLOOKUP(F31,'[2]P-ti'!A$2:C$151,3,TRUE)),0,VLOOKUP(F31,'[2]P-ti'!A$2:C$151,3,TRUE)-1),VLOOKUP(F31,'[2]P-ti'!A$2:C$151,3,FALSE))</f>
        <v>0</v>
      </c>
      <c r="H31" s="81"/>
      <c r="I31" s="74">
        <v>0</v>
      </c>
      <c r="J31" s="75"/>
      <c r="K31" s="72">
        <f>IF(ISNA(VLOOKUP(J31,'[2]P-ti'!F$2:K$151,2,TRUE)),0,VLOOKUP(J31,'[2]P-ti'!F$2:K$151,2,TRUE))</f>
        <v>0</v>
      </c>
      <c r="L31" s="80"/>
      <c r="M31" s="77">
        <f>IF(ISNA(VLOOKUP(L31,'[2]P-ti'!B$2:C$151,2,FALSE)),IF(ISNA(VLOOKUP(L31,'[2]P-ti'!B$2:C$151,2,TRUE)),0,VLOOKUP(L31,'[2]P-ti'!B$2:C$151,2,TRUE)-1),VLOOKUP(L31,'[2]P-ti'!B$2:C$151,2,FALSE))</f>
        <v>0</v>
      </c>
      <c r="N31" s="72">
        <f t="shared" si="1"/>
        <v>0</v>
      </c>
      <c r="O31" s="33"/>
    </row>
    <row r="32" spans="1:15" s="15" customFormat="1" ht="12.75" customHeight="1">
      <c r="A32" s="2"/>
      <c r="B32" s="40"/>
      <c r="C32" s="28"/>
      <c r="D32" s="46"/>
      <c r="E32" s="78"/>
      <c r="F32" s="71"/>
      <c r="G32" s="72">
        <f>IF(ISNA(VLOOKUP(F32,'[2]P-ti'!A$2:C$151,3,FALSE)),IF(ISNA(VLOOKUP(F32,'[2]P-ti'!A$2:C$151,3,TRUE)),0,VLOOKUP(F32,'[2]P-ti'!A$2:C$151,3,TRUE)-1),VLOOKUP(F32,'[2]P-ti'!A$2:C$151,3,FALSE))</f>
        <v>0</v>
      </c>
      <c r="H32" s="81"/>
      <c r="I32" s="74">
        <v>0</v>
      </c>
      <c r="J32" s="75"/>
      <c r="K32" s="72">
        <f>IF(ISNA(VLOOKUP(J32,'[2]P-ti'!F$2:K$151,2,TRUE)),0,VLOOKUP(J32,'[2]P-ti'!F$2:K$151,2,TRUE))</f>
        <v>0</v>
      </c>
      <c r="L32" s="79"/>
      <c r="M32" s="77">
        <f>IF(ISNA(VLOOKUP(L32,'[2]P-ti'!B$2:C$151,2,FALSE)),IF(ISNA(VLOOKUP(L32,'[2]P-ti'!B$2:C$151,2,TRUE)),0,VLOOKUP(L32,'[2]P-ti'!B$2:C$151,2,TRUE)-1),VLOOKUP(L32,'[2]P-ti'!B$2:C$151,2,FALSE))</f>
        <v>0</v>
      </c>
      <c r="N32" s="72">
        <f t="shared" si="1"/>
        <v>0</v>
      </c>
      <c r="O32" s="33"/>
    </row>
    <row r="33" spans="1:15" s="15" customFormat="1" ht="12.75" customHeight="1">
      <c r="A33" s="2"/>
      <c r="B33" s="40"/>
      <c r="C33" s="28"/>
      <c r="D33" s="46"/>
      <c r="E33" s="78"/>
      <c r="F33" s="71"/>
      <c r="G33" s="72">
        <f>IF(ISNA(VLOOKUP(F33,'[2]P-ti'!A$2:C$151,3,FALSE)),IF(ISNA(VLOOKUP(F33,'[2]P-ti'!A$2:C$151,3,TRUE)),0,VLOOKUP(F33,'[2]P-ti'!A$2:C$151,3,TRUE)-1),VLOOKUP(F33,'[2]P-ti'!A$2:C$151,3,FALSE))</f>
        <v>0</v>
      </c>
      <c r="H33" s="81"/>
      <c r="I33" s="74">
        <v>0</v>
      </c>
      <c r="J33" s="75"/>
      <c r="K33" s="72">
        <f>IF(ISNA(VLOOKUP(J33,'[2]P-ti'!F$2:K$151,2,TRUE)),0,VLOOKUP(J33,'[2]P-ti'!F$2:K$151,2,TRUE))</f>
        <v>0</v>
      </c>
      <c r="L33" s="79"/>
      <c r="M33" s="77">
        <f>IF(ISNA(VLOOKUP(L33,'[2]P-ti'!B$2:C$151,2,FALSE)),IF(ISNA(VLOOKUP(L33,'[2]P-ti'!B$2:C$151,2,TRUE)),0,VLOOKUP(L33,'[2]P-ti'!B$2:C$151,2,TRUE)-1),VLOOKUP(L33,'[2]P-ti'!B$2:C$151,2,FALSE))</f>
        <v>0</v>
      </c>
      <c r="N33" s="72">
        <f t="shared" si="1"/>
        <v>0</v>
      </c>
      <c r="O33" s="33"/>
    </row>
    <row r="34" spans="1:15" s="15" customFormat="1" ht="12.75" customHeight="1">
      <c r="A34" s="1"/>
      <c r="B34" s="32"/>
      <c r="C34" s="32"/>
      <c r="D34" s="32"/>
      <c r="E34" s="32"/>
      <c r="F34" s="49"/>
      <c r="G34" s="18"/>
      <c r="H34" s="61"/>
      <c r="I34" s="18"/>
      <c r="J34" s="49"/>
      <c r="K34" s="18"/>
      <c r="L34" s="49"/>
      <c r="M34" s="18"/>
      <c r="N34" s="54"/>
      <c r="O34" s="16"/>
    </row>
    <row r="35" spans="1:15" s="15" customFormat="1" ht="12.75" customHeight="1">
      <c r="A35" s="1"/>
      <c r="B35" s="32"/>
      <c r="C35" s="32"/>
      <c r="D35" s="32"/>
      <c r="E35" s="32"/>
      <c r="F35" s="49"/>
      <c r="G35" s="18"/>
      <c r="H35" s="61"/>
      <c r="I35" s="18"/>
      <c r="J35" s="49"/>
      <c r="K35" s="18"/>
      <c r="L35" s="49"/>
      <c r="M35" s="18"/>
      <c r="N35" s="54"/>
      <c r="O35" s="16"/>
    </row>
    <row r="36" spans="10:14" ht="23.25">
      <c r="J36" s="51"/>
      <c r="K36" s="24"/>
      <c r="L36" s="53"/>
      <c r="M36" s="24"/>
      <c r="N36" s="25"/>
    </row>
    <row r="37" ht="15.75" customHeight="1"/>
    <row r="38" spans="10:14" ht="15.75" customHeight="1">
      <c r="J38" s="51"/>
      <c r="K38" s="24"/>
      <c r="L38" s="53"/>
      <c r="M38" s="24"/>
      <c r="N38" s="25"/>
    </row>
  </sheetData>
  <sheetProtection/>
  <mergeCells count="16">
    <mergeCell ref="B7:B8"/>
    <mergeCell ref="C7:C8"/>
    <mergeCell ref="D7:D8"/>
    <mergeCell ref="H7:I7"/>
    <mergeCell ref="A5:O5"/>
    <mergeCell ref="E7:E8"/>
    <mergeCell ref="F7:G7"/>
    <mergeCell ref="L7:M7"/>
    <mergeCell ref="J7:K7"/>
    <mergeCell ref="F6:J6"/>
    <mergeCell ref="N7:N8"/>
    <mergeCell ref="A1:N1"/>
    <mergeCell ref="A7:A8"/>
    <mergeCell ref="F2:J2"/>
    <mergeCell ref="C3:D3"/>
    <mergeCell ref="A4:B4"/>
  </mergeCells>
  <printOptions/>
  <pageMargins left="0.24" right="0.2" top="0.28" bottom="0.22" header="0.2" footer="0.28"/>
  <pageSetup fitToHeight="1" fitToWidth="1" horizontalDpi="300" verticalDpi="3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4"/>
  <sheetViews>
    <sheetView tabSelected="1" zoomScale="115" zoomScaleNormal="115" zoomScalePageLayoutView="0" workbookViewId="0" topLeftCell="A1">
      <selection activeCell="E7" sqref="E7:E8"/>
    </sheetView>
  </sheetViews>
  <sheetFormatPr defaultColWidth="9.140625" defaultRowHeight="12.75"/>
  <cols>
    <col min="1" max="1" width="5.8515625" style="4" customWidth="1"/>
    <col min="2" max="2" width="11.00390625" style="4" customWidth="1"/>
    <col min="3" max="3" width="14.7109375" style="4" customWidth="1"/>
    <col min="4" max="4" width="11.140625" style="4" customWidth="1"/>
    <col min="5" max="5" width="30.28125" style="4" customWidth="1"/>
    <col min="6" max="6" width="7.8515625" style="48" customWidth="1"/>
    <col min="7" max="7" width="9.8515625" style="4" customWidth="1"/>
    <col min="8" max="8" width="9.28125" style="53" customWidth="1"/>
    <col min="9" max="9" width="9.28125" style="4" customWidth="1"/>
    <col min="10" max="10" width="7.8515625" style="48" customWidth="1"/>
    <col min="11" max="11" width="10.7109375" style="4" customWidth="1"/>
    <col min="12" max="12" width="11.28125" style="48" customWidth="1"/>
    <col min="13" max="13" width="11.00390625" style="4" customWidth="1"/>
    <col min="14" max="14" width="8.421875" style="4" customWidth="1"/>
    <col min="15" max="15" width="16.57421875" style="4" customWidth="1"/>
    <col min="16" max="16" width="11.8515625" style="4" customWidth="1"/>
    <col min="17" max="16384" width="9.140625" style="4" customWidth="1"/>
  </cols>
  <sheetData>
    <row r="1" spans="1:14" ht="23.25" customHeight="1">
      <c r="A1" s="95" t="s">
        <v>15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</row>
    <row r="2" spans="3:10" ht="18.75">
      <c r="C2" s="5"/>
      <c r="D2" s="6"/>
      <c r="E2" s="6"/>
      <c r="F2" s="97"/>
      <c r="G2" s="97"/>
      <c r="H2" s="97"/>
      <c r="I2" s="97"/>
      <c r="J2" s="97"/>
    </row>
    <row r="3" spans="1:5" ht="18.75" customHeight="1">
      <c r="A3" s="23" t="s">
        <v>18</v>
      </c>
      <c r="B3" s="27"/>
      <c r="C3" s="7"/>
      <c r="D3" s="7"/>
      <c r="E3" s="7"/>
    </row>
    <row r="4" spans="1:2" ht="18.75" customHeight="1">
      <c r="A4" s="99" t="s">
        <v>19</v>
      </c>
      <c r="B4" s="99"/>
    </row>
    <row r="5" spans="1:15" ht="25.5">
      <c r="A5" s="100" t="s">
        <v>17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4:14" ht="20.25">
      <c r="D6" s="9"/>
      <c r="E6" s="9"/>
      <c r="F6" s="93"/>
      <c r="G6" s="93"/>
      <c r="H6" s="93"/>
      <c r="I6" s="93"/>
      <c r="J6" s="93"/>
      <c r="K6" s="9"/>
      <c r="L6" s="52"/>
      <c r="M6" s="10"/>
      <c r="N6" s="11"/>
    </row>
    <row r="7" spans="1:15" s="17" customFormat="1" ht="25.5" customHeight="1">
      <c r="A7" s="96" t="s">
        <v>9</v>
      </c>
      <c r="B7" s="92" t="s">
        <v>0</v>
      </c>
      <c r="C7" s="92" t="s">
        <v>1</v>
      </c>
      <c r="D7" s="92" t="s">
        <v>8</v>
      </c>
      <c r="E7" s="92" t="s">
        <v>13</v>
      </c>
      <c r="F7" s="91" t="s">
        <v>2</v>
      </c>
      <c r="G7" s="91"/>
      <c r="H7" s="91" t="s">
        <v>3</v>
      </c>
      <c r="I7" s="91"/>
      <c r="J7" s="91" t="s">
        <v>4</v>
      </c>
      <c r="K7" s="91"/>
      <c r="L7" s="92" t="s">
        <v>10</v>
      </c>
      <c r="M7" s="92"/>
      <c r="N7" s="94" t="s">
        <v>5</v>
      </c>
      <c r="O7" s="3" t="s">
        <v>14</v>
      </c>
    </row>
    <row r="8" spans="1:15" s="17" customFormat="1" ht="15.75">
      <c r="A8" s="96"/>
      <c r="B8" s="92"/>
      <c r="C8" s="92"/>
      <c r="D8" s="92"/>
      <c r="E8" s="92"/>
      <c r="F8" s="49" t="s">
        <v>12</v>
      </c>
      <c r="G8" s="18" t="s">
        <v>6</v>
      </c>
      <c r="H8" s="49" t="s">
        <v>12</v>
      </c>
      <c r="I8" s="18" t="s">
        <v>6</v>
      </c>
      <c r="J8" s="49" t="s">
        <v>12</v>
      </c>
      <c r="K8" s="18" t="s">
        <v>6</v>
      </c>
      <c r="L8" s="49" t="s">
        <v>12</v>
      </c>
      <c r="M8" s="18" t="s">
        <v>6</v>
      </c>
      <c r="N8" s="94"/>
      <c r="O8" s="16"/>
    </row>
    <row r="9" spans="1:22" s="17" customFormat="1" ht="15.75" customHeight="1">
      <c r="A9" s="2">
        <v>1</v>
      </c>
      <c r="B9" s="40" t="s">
        <v>33</v>
      </c>
      <c r="C9" s="28" t="s">
        <v>34</v>
      </c>
      <c r="D9" s="46" t="s">
        <v>35</v>
      </c>
      <c r="E9" s="44" t="s">
        <v>28</v>
      </c>
      <c r="F9" s="59">
        <v>8.64</v>
      </c>
      <c r="G9" s="85">
        <f>IF(ISNA(VLOOKUP(F9,'[1]P-ti'!K$2:M$151,3,FALSE)),IF(ISNA(VLOOKUP(F9,'[1]P-ti'!K$2:M$151,3,TRUE)),0,VLOOKUP(F9,'[1]P-ti'!K$2:M$151,3,TRUE)-1),VLOOKUP(F9,'[1]P-ti'!K$2:M$151,3,FALSE))</f>
        <v>87</v>
      </c>
      <c r="H9" s="55">
        <v>4.72</v>
      </c>
      <c r="I9" s="86">
        <f>IF(ISNA(VLOOKUP(H9,'[1]P-ti'!N$2:P$151,3,TRUE)),0,VLOOKUP(H9,'[1]P-ti'!N$2:P$151,3,TRUE))</f>
        <v>80</v>
      </c>
      <c r="J9" s="31">
        <v>30.66</v>
      </c>
      <c r="K9" s="86">
        <f>IF(ISNA(VLOOKUP(J9,'[1]P-ti'!O$2:P$151,2,TRUE)),0,VLOOKUP(J9,'[1]P-ti'!O$2:P$151,2,TRUE))</f>
        <v>44</v>
      </c>
      <c r="L9" s="60" t="s">
        <v>131</v>
      </c>
      <c r="M9" s="86">
        <v>71</v>
      </c>
      <c r="N9" s="19">
        <f aca="true" t="shared" si="0" ref="N9:N27">G9+I9+K9+M9</f>
        <v>282</v>
      </c>
      <c r="O9" s="16" t="s">
        <v>29</v>
      </c>
      <c r="P9" s="15"/>
      <c r="Q9" s="15"/>
      <c r="R9" s="15"/>
      <c r="S9" s="15"/>
      <c r="T9" s="15"/>
      <c r="U9" s="15"/>
      <c r="V9" s="15"/>
    </row>
    <row r="10" spans="1:15" s="15" customFormat="1" ht="15.75" customHeight="1">
      <c r="A10" s="2">
        <v>2</v>
      </c>
      <c r="B10" s="40" t="s">
        <v>30</v>
      </c>
      <c r="C10" s="41" t="s">
        <v>31</v>
      </c>
      <c r="D10" s="42" t="s">
        <v>32</v>
      </c>
      <c r="E10" s="43" t="s">
        <v>28</v>
      </c>
      <c r="F10" s="58">
        <v>8.67</v>
      </c>
      <c r="G10" s="85">
        <f>IF(ISNA(VLOOKUP(F10,'[1]P-ti'!K$2:M$151,3,FALSE)),IF(ISNA(VLOOKUP(F10,'[1]P-ti'!K$2:M$151,3,TRUE)),0,VLOOKUP(F10,'[1]P-ti'!K$2:M$151,3,TRUE)-1),VLOOKUP(F10,'[1]P-ti'!K$2:M$151,3,FALSE))</f>
        <v>86</v>
      </c>
      <c r="H10" s="55">
        <v>4.53</v>
      </c>
      <c r="I10" s="86">
        <f>IF(ISNA(VLOOKUP(H10,'[1]P-ti'!N$2:P$151,3,TRUE)),0,VLOOKUP(H10,'[1]P-ti'!N$2:P$151,3,TRUE))</f>
        <v>74</v>
      </c>
      <c r="J10" s="31">
        <v>41.38</v>
      </c>
      <c r="K10" s="86">
        <f>IF(ISNA(VLOOKUP(J10,'[1]P-ti'!O$2:P$151,2,TRUE)),0,VLOOKUP(J10,'[1]P-ti'!O$2:P$151,2,TRUE))</f>
        <v>66</v>
      </c>
      <c r="L10" s="66" t="s">
        <v>135</v>
      </c>
      <c r="M10" s="86">
        <v>54</v>
      </c>
      <c r="N10" s="19">
        <f t="shared" si="0"/>
        <v>280</v>
      </c>
      <c r="O10" s="16" t="s">
        <v>29</v>
      </c>
    </row>
    <row r="11" spans="1:15" s="15" customFormat="1" ht="15.75" customHeight="1">
      <c r="A11" s="2">
        <v>3</v>
      </c>
      <c r="B11" s="40" t="s">
        <v>39</v>
      </c>
      <c r="C11" s="28" t="s">
        <v>40</v>
      </c>
      <c r="D11" s="46" t="s">
        <v>41</v>
      </c>
      <c r="E11" s="44" t="s">
        <v>28</v>
      </c>
      <c r="F11" s="59">
        <v>8.72</v>
      </c>
      <c r="G11" s="85">
        <f>IF(ISNA(VLOOKUP(F11,'[1]P-ti'!K$2:M$151,3,FALSE)),IF(ISNA(VLOOKUP(F11,'[1]P-ti'!K$2:M$151,3,TRUE)),0,VLOOKUP(F11,'[1]P-ti'!K$2:M$151,3,TRUE)-1),VLOOKUP(F11,'[1]P-ti'!K$2:M$151,3,FALSE))</f>
        <v>84</v>
      </c>
      <c r="H11" s="31">
        <v>4.2</v>
      </c>
      <c r="I11" s="86">
        <f>IF(ISNA(VLOOKUP(H11,'[1]P-ti'!N$2:P$151,3,TRUE)),0,VLOOKUP(H11,'[1]P-ti'!N$2:P$151,3,TRUE))</f>
        <v>63</v>
      </c>
      <c r="J11" s="31">
        <v>33.65</v>
      </c>
      <c r="K11" s="86">
        <f>IF(ISNA(VLOOKUP(J11,'[1]P-ti'!O$2:P$151,2,TRUE)),0,VLOOKUP(J11,'[1]P-ti'!O$2:P$151,2,TRUE))</f>
        <v>50</v>
      </c>
      <c r="L11" s="57" t="s">
        <v>132</v>
      </c>
      <c r="M11" s="86">
        <v>70</v>
      </c>
      <c r="N11" s="19">
        <f t="shared" si="0"/>
        <v>267</v>
      </c>
      <c r="O11" s="16" t="s">
        <v>42</v>
      </c>
    </row>
    <row r="12" spans="1:15" s="15" customFormat="1" ht="15.75" customHeight="1">
      <c r="A12" s="2">
        <v>4</v>
      </c>
      <c r="B12" s="40" t="s">
        <v>129</v>
      </c>
      <c r="C12" s="28" t="s">
        <v>62</v>
      </c>
      <c r="D12" s="46" t="s">
        <v>63</v>
      </c>
      <c r="E12" s="43" t="s">
        <v>64</v>
      </c>
      <c r="F12" s="58">
        <v>8.9</v>
      </c>
      <c r="G12" s="85">
        <f>IF(ISNA(VLOOKUP(F12,'[1]P-ti'!K$2:M$151,3,FALSE)),IF(ISNA(VLOOKUP(F12,'[1]P-ti'!K$2:M$151,3,TRUE)),0,VLOOKUP(F12,'[1]P-ti'!K$2:M$151,3,TRUE)-1),VLOOKUP(F12,'[1]P-ti'!K$2:M$151,3,FALSE))</f>
        <v>78</v>
      </c>
      <c r="H12" s="55">
        <v>3.58</v>
      </c>
      <c r="I12" s="86">
        <f>IF(ISNA(VLOOKUP(H12,'[1]P-ti'!N$2:P$151,3,TRUE)),0,VLOOKUP(H12,'[1]P-ti'!N$2:P$151,3,TRUE))</f>
        <v>42</v>
      </c>
      <c r="J12" s="31">
        <v>41.55</v>
      </c>
      <c r="K12" s="86">
        <f>IF(ISNA(VLOOKUP(J12,'[1]P-ti'!O$2:P$151,2,TRUE)),0,VLOOKUP(J12,'[1]P-ti'!O$2:P$151,2,TRUE))</f>
        <v>66</v>
      </c>
      <c r="L12" s="66" t="s">
        <v>130</v>
      </c>
      <c r="M12" s="86">
        <v>77</v>
      </c>
      <c r="N12" s="19">
        <f t="shared" si="0"/>
        <v>263</v>
      </c>
      <c r="O12" s="16" t="s">
        <v>65</v>
      </c>
    </row>
    <row r="13" spans="1:15" s="15" customFormat="1" ht="15.75" customHeight="1">
      <c r="A13" s="2">
        <v>5</v>
      </c>
      <c r="B13" s="40" t="s">
        <v>43</v>
      </c>
      <c r="C13" s="28" t="s">
        <v>44</v>
      </c>
      <c r="D13" s="46" t="s">
        <v>45</v>
      </c>
      <c r="E13" s="44" t="s">
        <v>28</v>
      </c>
      <c r="F13" s="58">
        <v>8.95</v>
      </c>
      <c r="G13" s="85">
        <f>IF(ISNA(VLOOKUP(F13,'[1]P-ti'!K$2:M$151,3,FALSE)),IF(ISNA(VLOOKUP(F13,'[1]P-ti'!K$2:M$151,3,TRUE)),0,VLOOKUP(F13,'[1]P-ti'!K$2:M$151,3,TRUE)-1),VLOOKUP(F13,'[1]P-ti'!K$2:M$151,3,FALSE))</f>
        <v>76</v>
      </c>
      <c r="H13" s="31">
        <v>3.9</v>
      </c>
      <c r="I13" s="86">
        <f>IF(ISNA(VLOOKUP(H13,'[1]P-ti'!N$2:P$151,3,TRUE)),0,VLOOKUP(H13,'[1]P-ti'!N$2:P$151,3,TRUE))</f>
        <v>53</v>
      </c>
      <c r="J13" s="31">
        <v>36.66</v>
      </c>
      <c r="K13" s="86">
        <f>IF(ISNA(VLOOKUP(J13,'[1]P-ti'!O$2:P$151,2,TRUE)),0,VLOOKUP(J13,'[1]P-ti'!O$2:P$151,2,TRUE))</f>
        <v>56</v>
      </c>
      <c r="L13" s="66" t="s">
        <v>134</v>
      </c>
      <c r="M13" s="86">
        <v>69</v>
      </c>
      <c r="N13" s="19">
        <f t="shared" si="0"/>
        <v>254</v>
      </c>
      <c r="O13" s="16" t="s">
        <v>42</v>
      </c>
    </row>
    <row r="14" spans="1:15" s="15" customFormat="1" ht="15.75" customHeight="1">
      <c r="A14" s="2">
        <v>6</v>
      </c>
      <c r="B14" s="40" t="s">
        <v>127</v>
      </c>
      <c r="C14" s="45" t="s">
        <v>53</v>
      </c>
      <c r="D14" s="46" t="s">
        <v>54</v>
      </c>
      <c r="E14" s="43" t="s">
        <v>55</v>
      </c>
      <c r="F14" s="58">
        <v>9.15</v>
      </c>
      <c r="G14" s="85">
        <f>IF(ISNA(VLOOKUP(F14,'[1]P-ti'!K$2:M$151,3,FALSE)),IF(ISNA(VLOOKUP(F14,'[1]P-ti'!K$2:M$151,3,TRUE)),0,VLOOKUP(F14,'[1]P-ti'!K$2:M$151,3,TRUE)-1),VLOOKUP(F14,'[1]P-ti'!K$2:M$151,3,FALSE))</f>
        <v>70</v>
      </c>
      <c r="H14" s="55">
        <v>4.19</v>
      </c>
      <c r="I14" s="86">
        <f>IF(ISNA(VLOOKUP(H14,'[1]P-ti'!N$2:P$151,3,TRUE)),0,VLOOKUP(H14,'[1]P-ti'!N$2:P$151,3,TRUE))</f>
        <v>63</v>
      </c>
      <c r="J14" s="31">
        <v>28.28</v>
      </c>
      <c r="K14" s="86">
        <f>IF(ISNA(VLOOKUP(J14,'[1]P-ti'!O$2:P$151,2,TRUE)),0,VLOOKUP(J14,'[1]P-ti'!O$2:P$151,2,TRUE))</f>
        <v>40</v>
      </c>
      <c r="L14" s="66" t="s">
        <v>133</v>
      </c>
      <c r="M14" s="86">
        <v>70</v>
      </c>
      <c r="N14" s="19">
        <f t="shared" si="0"/>
        <v>243</v>
      </c>
      <c r="O14" s="16" t="s">
        <v>56</v>
      </c>
    </row>
    <row r="15" spans="1:16" s="15" customFormat="1" ht="15.75" customHeight="1">
      <c r="A15" s="2">
        <v>7</v>
      </c>
      <c r="B15" s="40" t="s">
        <v>25</v>
      </c>
      <c r="C15" s="41" t="s">
        <v>26</v>
      </c>
      <c r="D15" s="42" t="s">
        <v>27</v>
      </c>
      <c r="E15" s="43" t="s">
        <v>28</v>
      </c>
      <c r="F15" s="59">
        <v>9.17</v>
      </c>
      <c r="G15" s="85">
        <f>IF(ISNA(VLOOKUP(F15,'[1]P-ti'!K$2:M$151,3,FALSE)),IF(ISNA(VLOOKUP(F15,'[1]P-ti'!K$2:M$151,3,TRUE)),0,VLOOKUP(F15,'[1]P-ti'!K$2:M$151,3,TRUE)-1),VLOOKUP(F15,'[1]P-ti'!K$2:M$151,3,FALSE))</f>
        <v>69</v>
      </c>
      <c r="H15" s="55">
        <v>4.01</v>
      </c>
      <c r="I15" s="86">
        <f>IF(ISNA(VLOOKUP(H15,'[1]P-ti'!N$2:P$151,3,TRUE)),0,VLOOKUP(H15,'[1]P-ti'!N$2:P$151,3,TRUE))</f>
        <v>57</v>
      </c>
      <c r="J15" s="31">
        <v>31.38</v>
      </c>
      <c r="K15" s="86">
        <f>IF(ISNA(VLOOKUP(J15,'[1]P-ti'!O$2:P$151,2,TRUE)),0,VLOOKUP(J15,'[1]P-ti'!O$2:P$151,2,TRUE))</f>
        <v>46</v>
      </c>
      <c r="L15" s="66" t="s">
        <v>145</v>
      </c>
      <c r="M15" s="86">
        <v>65</v>
      </c>
      <c r="N15" s="19">
        <f t="shared" si="0"/>
        <v>237</v>
      </c>
      <c r="O15" s="16" t="s">
        <v>29</v>
      </c>
      <c r="P15" s="20"/>
    </row>
    <row r="16" spans="1:15" s="15" customFormat="1" ht="15.75" customHeight="1">
      <c r="A16" s="2">
        <v>8</v>
      </c>
      <c r="B16" s="40" t="s">
        <v>36</v>
      </c>
      <c r="C16" s="28" t="s">
        <v>37</v>
      </c>
      <c r="D16" s="46" t="s">
        <v>38</v>
      </c>
      <c r="E16" s="44" t="s">
        <v>28</v>
      </c>
      <c r="F16" s="59">
        <v>9.21</v>
      </c>
      <c r="G16" s="85">
        <f>IF(ISNA(VLOOKUP(F16,'[1]P-ti'!K$2:M$151,3,FALSE)),IF(ISNA(VLOOKUP(F16,'[1]P-ti'!K$2:M$151,3,TRUE)),0,VLOOKUP(F16,'[1]P-ti'!K$2:M$151,3,TRUE)-1),VLOOKUP(F16,'[1]P-ti'!K$2:M$151,3,FALSE))</f>
        <v>68</v>
      </c>
      <c r="H16" s="55">
        <v>4.38</v>
      </c>
      <c r="I16" s="86">
        <f>IF(ISNA(VLOOKUP(H16,'[1]P-ti'!N$2:P$151,3,TRUE)),0,VLOOKUP(H16,'[1]P-ti'!N$2:P$151,3,TRUE))</f>
        <v>69</v>
      </c>
      <c r="J16" s="31">
        <v>30.8</v>
      </c>
      <c r="K16" s="86">
        <f>IF(ISNA(VLOOKUP(J16,'[1]P-ti'!O$2:P$151,2,TRUE)),0,VLOOKUP(J16,'[1]P-ti'!O$2:P$151,2,TRUE))</f>
        <v>45</v>
      </c>
      <c r="L16" s="56" t="s">
        <v>7</v>
      </c>
      <c r="M16" s="86">
        <v>52</v>
      </c>
      <c r="N16" s="19">
        <f t="shared" si="0"/>
        <v>234</v>
      </c>
      <c r="O16" s="16" t="s">
        <v>29</v>
      </c>
    </row>
    <row r="17" spans="1:16" s="15" customFormat="1" ht="15.75" customHeight="1">
      <c r="A17" s="2">
        <v>9</v>
      </c>
      <c r="B17" s="40" t="s">
        <v>122</v>
      </c>
      <c r="C17" s="41" t="s">
        <v>125</v>
      </c>
      <c r="D17" s="42" t="s">
        <v>123</v>
      </c>
      <c r="E17" s="43" t="s">
        <v>124</v>
      </c>
      <c r="F17" s="58">
        <v>9.41</v>
      </c>
      <c r="G17" s="85">
        <f>IF(ISNA(VLOOKUP(F17,'[1]P-ti'!K$2:M$151,3,FALSE)),IF(ISNA(VLOOKUP(F17,'[1]P-ti'!K$2:M$151,3,TRUE)),0,VLOOKUP(F17,'[1]P-ti'!K$2:M$151,3,TRUE)-1),VLOOKUP(F17,'[1]P-ti'!K$2:M$151,3,FALSE))</f>
        <v>62</v>
      </c>
      <c r="H17" s="55">
        <v>4.18</v>
      </c>
      <c r="I17" s="86">
        <f>IF(ISNA(VLOOKUP(H17,'[1]P-ti'!N$2:P$151,3,TRUE)),0,VLOOKUP(H17,'[1]P-ti'!N$2:P$151,3,TRUE))</f>
        <v>62</v>
      </c>
      <c r="J17" s="31">
        <v>31.18</v>
      </c>
      <c r="K17" s="86">
        <f>IF(ISNA(VLOOKUP(J17,'[1]P-ti'!O$2:P$151,2,TRUE)),0,VLOOKUP(J17,'[1]P-ti'!O$2:P$151,2,TRUE))</f>
        <v>45</v>
      </c>
      <c r="L17" s="66" t="s">
        <v>144</v>
      </c>
      <c r="M17" s="86">
        <v>57</v>
      </c>
      <c r="N17" s="19">
        <f t="shared" si="0"/>
        <v>226</v>
      </c>
      <c r="O17" s="16" t="s">
        <v>61</v>
      </c>
      <c r="P17" s="20"/>
    </row>
    <row r="18" spans="1:15" s="15" customFormat="1" ht="15.75" customHeight="1">
      <c r="A18" s="2">
        <v>10</v>
      </c>
      <c r="B18" s="40" t="s">
        <v>74</v>
      </c>
      <c r="C18" s="28" t="s">
        <v>75</v>
      </c>
      <c r="D18" s="46" t="s">
        <v>76</v>
      </c>
      <c r="E18" s="44" t="s">
        <v>72</v>
      </c>
      <c r="F18" s="69">
        <v>9.57</v>
      </c>
      <c r="G18" s="85">
        <f>IF(ISNA(VLOOKUP(F18,'[1]P-ti'!K$2:M$151,3,FALSE)),IF(ISNA(VLOOKUP(F18,'[1]P-ti'!K$2:M$151,3,TRUE)),0,VLOOKUP(F18,'[1]P-ti'!K$2:M$151,3,TRUE)-1),VLOOKUP(F18,'[1]P-ti'!K$2:M$151,3,FALSE))</f>
        <v>57</v>
      </c>
      <c r="H18" s="55">
        <v>4.12</v>
      </c>
      <c r="I18" s="86">
        <f>IF(ISNA(VLOOKUP(H18,'[1]P-ti'!N$2:P$151,3,TRUE)),0,VLOOKUP(H18,'[1]P-ti'!N$2:P$151,3,TRUE))</f>
        <v>60</v>
      </c>
      <c r="J18" s="31">
        <v>39.69</v>
      </c>
      <c r="K18" s="86">
        <f>IF(ISNA(VLOOKUP(J18,'[1]P-ti'!O$2:P$151,2,TRUE)),0,VLOOKUP(J18,'[1]P-ti'!O$2:P$151,2,TRUE))</f>
        <v>62</v>
      </c>
      <c r="L18" s="67" t="s">
        <v>136</v>
      </c>
      <c r="M18" s="86">
        <v>30</v>
      </c>
      <c r="N18" s="19">
        <f t="shared" si="0"/>
        <v>209</v>
      </c>
      <c r="O18" s="16" t="s">
        <v>73</v>
      </c>
    </row>
    <row r="19" spans="1:15" s="15" customFormat="1" ht="15.75" customHeight="1">
      <c r="A19" s="2">
        <v>11</v>
      </c>
      <c r="B19" s="40" t="s">
        <v>66</v>
      </c>
      <c r="C19" s="28" t="s">
        <v>67</v>
      </c>
      <c r="D19" s="46" t="s">
        <v>68</v>
      </c>
      <c r="E19" s="43" t="s">
        <v>64</v>
      </c>
      <c r="F19" s="59">
        <v>9.66</v>
      </c>
      <c r="G19" s="85">
        <f>IF(ISNA(VLOOKUP(F19,'[1]P-ti'!K$2:M$151,3,FALSE)),IF(ISNA(VLOOKUP(F19,'[1]P-ti'!K$2:M$151,3,TRUE)),0,VLOOKUP(F19,'[1]P-ti'!K$2:M$151,3,TRUE)-1),VLOOKUP(F19,'[1]P-ti'!K$2:M$151,3,FALSE))</f>
        <v>55</v>
      </c>
      <c r="H19" s="55">
        <v>3.68</v>
      </c>
      <c r="I19" s="86">
        <f>IF(ISNA(VLOOKUP(H19,'[1]P-ti'!N$2:P$151,3,TRUE)),0,VLOOKUP(H19,'[1]P-ti'!N$2:P$151,3,TRUE))</f>
        <v>46</v>
      </c>
      <c r="J19" s="31">
        <v>24.6</v>
      </c>
      <c r="K19" s="86">
        <f>IF(ISNA(VLOOKUP(J19,'[1]P-ti'!O$2:P$151,2,TRUE)),0,VLOOKUP(J19,'[1]P-ti'!O$2:P$151,2,TRUE))</f>
        <v>33</v>
      </c>
      <c r="L19" s="56" t="s">
        <v>146</v>
      </c>
      <c r="M19" s="86">
        <v>66</v>
      </c>
      <c r="N19" s="19">
        <f t="shared" si="0"/>
        <v>200</v>
      </c>
      <c r="O19" s="16" t="s">
        <v>65</v>
      </c>
    </row>
    <row r="20" spans="1:15" s="15" customFormat="1" ht="15.75" customHeight="1">
      <c r="A20" s="2">
        <v>12</v>
      </c>
      <c r="B20" s="40" t="s">
        <v>69</v>
      </c>
      <c r="C20" s="28" t="s">
        <v>70</v>
      </c>
      <c r="D20" s="46" t="s">
        <v>71</v>
      </c>
      <c r="E20" s="43" t="s">
        <v>72</v>
      </c>
      <c r="F20" s="59">
        <v>9.55</v>
      </c>
      <c r="G20" s="85">
        <f>IF(ISNA(VLOOKUP(F20,'[1]P-ti'!K$2:M$151,3,FALSE)),IF(ISNA(VLOOKUP(F20,'[1]P-ti'!K$2:M$151,3,TRUE)),0,VLOOKUP(F20,'[1]P-ti'!K$2:M$151,3,TRUE)-1),VLOOKUP(F20,'[1]P-ti'!K$2:M$151,3,FALSE))</f>
        <v>58</v>
      </c>
      <c r="H20" s="55">
        <v>4.25</v>
      </c>
      <c r="I20" s="86">
        <f>IF(ISNA(VLOOKUP(H20,'[1]P-ti'!N$2:P$151,3,TRUE)),0,VLOOKUP(H20,'[1]P-ti'!N$2:P$151,3,TRUE))</f>
        <v>65</v>
      </c>
      <c r="J20" s="31">
        <v>29.95</v>
      </c>
      <c r="K20" s="86">
        <f>IF(ISNA(VLOOKUP(J20,'[1]P-ti'!O$2:P$151,2,TRUE)),0,VLOOKUP(J20,'[1]P-ti'!O$2:P$151,2,TRUE))</f>
        <v>43</v>
      </c>
      <c r="L20" s="57" t="s">
        <v>142</v>
      </c>
      <c r="M20" s="86">
        <v>32</v>
      </c>
      <c r="N20" s="19">
        <f t="shared" si="0"/>
        <v>198</v>
      </c>
      <c r="O20" s="16" t="s">
        <v>73</v>
      </c>
    </row>
    <row r="21" spans="1:15" s="15" customFormat="1" ht="15.75" customHeight="1">
      <c r="A21" s="2">
        <v>13</v>
      </c>
      <c r="B21" s="40" t="s">
        <v>57</v>
      </c>
      <c r="C21" s="28" t="s">
        <v>58</v>
      </c>
      <c r="D21" s="46" t="s">
        <v>59</v>
      </c>
      <c r="E21" s="43" t="s">
        <v>60</v>
      </c>
      <c r="F21" s="58">
        <v>10.18</v>
      </c>
      <c r="G21" s="85">
        <f>IF(ISNA(VLOOKUP(F21,'[1]P-ti'!K$2:M$151,3,FALSE)),IF(ISNA(VLOOKUP(F21,'[1]P-ti'!K$2:M$151,3,TRUE)),0,VLOOKUP(F21,'[1]P-ti'!K$2:M$151,3,TRUE)-1),VLOOKUP(F21,'[1]P-ti'!K$2:M$151,3,FALSE))</f>
        <v>41</v>
      </c>
      <c r="H21" s="55">
        <v>3.41</v>
      </c>
      <c r="I21" s="86">
        <f>IF(ISNA(VLOOKUP(H21,'[1]P-ti'!N$2:P$151,3,TRUE)),0,VLOOKUP(H21,'[1]P-ti'!N$2:P$151,3,TRUE))</f>
        <v>37</v>
      </c>
      <c r="J21" s="31">
        <v>29.08</v>
      </c>
      <c r="K21" s="86">
        <f>IF(ISNA(VLOOKUP(J21,'[1]P-ti'!O$2:P$151,2,TRUE)),0,VLOOKUP(J21,'[1]P-ti'!O$2:P$151,2,TRUE))</f>
        <v>41</v>
      </c>
      <c r="L21" s="60" t="s">
        <v>141</v>
      </c>
      <c r="M21" s="86">
        <v>31</v>
      </c>
      <c r="N21" s="19">
        <f t="shared" si="0"/>
        <v>150</v>
      </c>
      <c r="O21" s="16" t="s">
        <v>61</v>
      </c>
    </row>
    <row r="22" spans="1:15" s="15" customFormat="1" ht="15.75" customHeight="1">
      <c r="A22" s="2">
        <v>14</v>
      </c>
      <c r="B22" s="40" t="s">
        <v>20</v>
      </c>
      <c r="C22" s="28" t="s">
        <v>21</v>
      </c>
      <c r="D22" s="46" t="s">
        <v>22</v>
      </c>
      <c r="E22" s="43" t="s">
        <v>23</v>
      </c>
      <c r="F22" s="68">
        <v>10.24</v>
      </c>
      <c r="G22" s="85">
        <f>IF(ISNA(VLOOKUP(F22,'[1]P-ti'!K$2:M$151,3,FALSE)),IF(ISNA(VLOOKUP(F22,'[1]P-ti'!K$2:M$151,3,TRUE)),0,VLOOKUP(F22,'[1]P-ti'!K$2:M$151,3,TRUE)-1),VLOOKUP(F22,'[1]P-ti'!K$2:M$151,3,FALSE))</f>
        <v>40</v>
      </c>
      <c r="H22" s="55">
        <v>3.12</v>
      </c>
      <c r="I22" s="86">
        <f>IF(ISNA(VLOOKUP(H22,'[1]P-ti'!N$2:P$151,3,TRUE)),0,VLOOKUP(H22,'[1]P-ti'!N$2:P$151,3,TRUE))</f>
        <v>27</v>
      </c>
      <c r="J22" s="31">
        <v>30.38</v>
      </c>
      <c r="K22" s="86">
        <f>IF(ISNA(VLOOKUP(J22,'[1]P-ti'!O$2:P$151,2,TRUE)),0,VLOOKUP(J22,'[1]P-ti'!O$2:P$151,2,TRUE))</f>
        <v>44</v>
      </c>
      <c r="L22" s="66" t="s">
        <v>143</v>
      </c>
      <c r="M22" s="86">
        <v>34</v>
      </c>
      <c r="N22" s="19">
        <f t="shared" si="0"/>
        <v>145</v>
      </c>
      <c r="O22" s="16" t="s">
        <v>24</v>
      </c>
    </row>
    <row r="23" spans="1:15" s="15" customFormat="1" ht="15.75" customHeight="1">
      <c r="A23" s="2">
        <v>15</v>
      </c>
      <c r="B23" s="40" t="s">
        <v>79</v>
      </c>
      <c r="C23" s="28" t="s">
        <v>80</v>
      </c>
      <c r="D23" s="46" t="s">
        <v>87</v>
      </c>
      <c r="E23" s="43" t="s">
        <v>72</v>
      </c>
      <c r="F23" s="58">
        <v>10.96</v>
      </c>
      <c r="G23" s="85">
        <f>IF(ISNA(VLOOKUP(F23,'[1]P-ti'!K$2:M$151,3,FALSE)),IF(ISNA(VLOOKUP(F23,'[1]P-ti'!K$2:M$151,3,TRUE)),0,VLOOKUP(F23,'[1]P-ti'!K$2:M$151,3,TRUE)-1),VLOOKUP(F23,'[1]P-ti'!K$2:M$151,3,FALSE))</f>
        <v>24</v>
      </c>
      <c r="H23" s="31">
        <v>3</v>
      </c>
      <c r="I23" s="86">
        <f>IF(ISNA(VLOOKUP(H23,'[1]P-ti'!N$2:P$151,3,TRUE)),0,VLOOKUP(H23,'[1]P-ti'!N$2:P$151,3,TRUE))</f>
        <v>23</v>
      </c>
      <c r="J23" s="31">
        <v>21.8</v>
      </c>
      <c r="K23" s="86">
        <f>IF(ISNA(VLOOKUP(J23,'[1]P-ti'!O$2:P$151,2,TRUE)),0,VLOOKUP(J23,'[1]P-ti'!O$2:P$151,2,TRUE))</f>
        <v>27</v>
      </c>
      <c r="L23" s="66" t="s">
        <v>140</v>
      </c>
      <c r="M23" s="86">
        <v>14</v>
      </c>
      <c r="N23" s="19">
        <f t="shared" si="0"/>
        <v>88</v>
      </c>
      <c r="O23" s="34"/>
    </row>
    <row r="24" spans="1:15" s="15" customFormat="1" ht="15.75" customHeight="1">
      <c r="A24" s="2">
        <v>16</v>
      </c>
      <c r="B24" s="40" t="s">
        <v>77</v>
      </c>
      <c r="C24" s="28" t="s">
        <v>26</v>
      </c>
      <c r="D24" s="2" t="s">
        <v>87</v>
      </c>
      <c r="E24" s="28" t="s">
        <v>72</v>
      </c>
      <c r="F24" s="58">
        <v>11.68</v>
      </c>
      <c r="G24" s="85">
        <f>IF(ISNA(VLOOKUP(F24,'[1]P-ti'!K$2:M$151,3,FALSE)),IF(ISNA(VLOOKUP(F24,'[1]P-ti'!K$2:M$151,3,TRUE)),0,VLOOKUP(F24,'[1]P-ti'!K$2:M$151,3,TRUE)-1),VLOOKUP(F24,'[1]P-ti'!K$2:M$151,3,FALSE))</f>
        <v>13</v>
      </c>
      <c r="H24" s="55">
        <v>3.07</v>
      </c>
      <c r="I24" s="86">
        <f>IF(ISNA(VLOOKUP(H24,'[1]P-ti'!N$2:P$151,3,TRUE)),0,VLOOKUP(H24,'[1]P-ti'!N$2:P$151,3,TRUE))</f>
        <v>25</v>
      </c>
      <c r="J24" s="31">
        <v>19.09</v>
      </c>
      <c r="K24" s="86">
        <f>IF(ISNA(VLOOKUP(J24,'[1]P-ti'!O$2:P$151,2,TRUE)),0,VLOOKUP(J24,'[1]P-ti'!O$2:P$151,2,TRUE))</f>
        <v>23</v>
      </c>
      <c r="L24" s="66" t="s">
        <v>138</v>
      </c>
      <c r="M24" s="86">
        <v>9</v>
      </c>
      <c r="N24" s="19">
        <f t="shared" si="0"/>
        <v>70</v>
      </c>
      <c r="O24" s="14"/>
    </row>
    <row r="25" spans="1:15" s="15" customFormat="1" ht="15.75" customHeight="1">
      <c r="A25" s="2">
        <v>16</v>
      </c>
      <c r="B25" s="40" t="s">
        <v>46</v>
      </c>
      <c r="C25" s="28" t="s">
        <v>47</v>
      </c>
      <c r="D25" s="46" t="s">
        <v>48</v>
      </c>
      <c r="E25" s="44" t="s">
        <v>49</v>
      </c>
      <c r="F25" s="58">
        <v>11.09</v>
      </c>
      <c r="G25" s="85">
        <f>IF(ISNA(VLOOKUP(F25,'[1]P-ti'!K$2:M$151,3,FALSE)),IF(ISNA(VLOOKUP(F25,'[1]P-ti'!K$2:M$151,3,TRUE)),0,VLOOKUP(F25,'[1]P-ti'!K$2:M$151,3,TRUE)-1),VLOOKUP(F25,'[1]P-ti'!K$2:M$151,3,FALSE))</f>
        <v>22</v>
      </c>
      <c r="H25" s="55">
        <v>2.56</v>
      </c>
      <c r="I25" s="86">
        <f>IF(ISNA(VLOOKUP(H25,'[1]P-ti'!N$2:P$151,3,TRUE)),0,VLOOKUP(H25,'[1]P-ti'!N$2:P$151,3,TRUE))</f>
        <v>8</v>
      </c>
      <c r="J25" s="31">
        <v>20.82</v>
      </c>
      <c r="K25" s="86">
        <f>IF(ISNA(VLOOKUP(J25,'[1]P-ti'!O$2:P$151,2,TRUE)),0,VLOOKUP(J25,'[1]P-ti'!O$2:P$151,2,TRUE))</f>
        <v>25</v>
      </c>
      <c r="L25" s="66" t="s">
        <v>137</v>
      </c>
      <c r="M25" s="86">
        <v>8</v>
      </c>
      <c r="N25" s="19">
        <f t="shared" si="0"/>
        <v>63</v>
      </c>
      <c r="O25" s="35"/>
    </row>
    <row r="26" spans="1:16" s="15" customFormat="1" ht="15.75" customHeight="1">
      <c r="A26" s="2">
        <v>16</v>
      </c>
      <c r="B26" s="87" t="s">
        <v>128</v>
      </c>
      <c r="C26" s="28" t="s">
        <v>50</v>
      </c>
      <c r="D26" s="46" t="s">
        <v>51</v>
      </c>
      <c r="E26" s="44" t="s">
        <v>52</v>
      </c>
      <c r="F26" s="58">
        <v>11.66</v>
      </c>
      <c r="G26" s="85">
        <f>IF(ISNA(VLOOKUP(F26,'[1]P-ti'!K$2:M$151,3,FALSE)),IF(ISNA(VLOOKUP(F26,'[1]P-ti'!K$2:M$151,3,TRUE)),0,VLOOKUP(F26,'[1]P-ti'!K$2:M$151,3,TRUE)-1),VLOOKUP(F26,'[1]P-ti'!K$2:M$151,3,FALSE))</f>
        <v>13</v>
      </c>
      <c r="H26" s="55">
        <v>2.45</v>
      </c>
      <c r="I26" s="86">
        <f>IF(ISNA(VLOOKUP(H26,'[1]P-ti'!N$2:P$151,3,TRUE)),0,VLOOKUP(H26,'[1]P-ti'!N$2:P$151,3,TRUE))</f>
        <v>5</v>
      </c>
      <c r="J26" s="31">
        <v>17.52</v>
      </c>
      <c r="K26" s="86">
        <f>IF(ISNA(VLOOKUP(J26,'[1]P-ti'!O$2:P$151,2,TRUE)),0,VLOOKUP(J26,'[1]P-ti'!O$2:P$151,2,TRUE))</f>
        <v>19</v>
      </c>
      <c r="L26" s="66" t="s">
        <v>139</v>
      </c>
      <c r="M26" s="86">
        <v>10</v>
      </c>
      <c r="N26" s="19">
        <f t="shared" si="0"/>
        <v>47</v>
      </c>
      <c r="O26" s="35"/>
      <c r="P26" s="4"/>
    </row>
    <row r="27" spans="1:15" s="15" customFormat="1" ht="12.75" customHeight="1">
      <c r="A27" s="2"/>
      <c r="B27" s="40"/>
      <c r="C27" s="28"/>
      <c r="D27" s="46"/>
      <c r="E27" s="44"/>
      <c r="F27" s="57"/>
      <c r="G27" s="77">
        <f>IF(ISNA(VLOOKUP(F27,'[1]P-ti'!K$2:M$151,3,FALSE)),IF(ISNA(VLOOKUP(F27,'[1]P-ti'!K$2:M$151,3,TRUE)),0,VLOOKUP(F27,'[1]P-ti'!K$2:M$151,3,TRUE)-1),VLOOKUP(F27,'[1]P-ti'!K$2:M$151,3,FALSE))</f>
        <v>0</v>
      </c>
      <c r="H27" s="81"/>
      <c r="I27" s="72">
        <f>IF(ISNA(VLOOKUP(H27,'[1]P-ti'!N$2:P$151,3,TRUE)),0,VLOOKUP(H27,'[1]P-ti'!N$2:P$151,3,TRUE))</f>
        <v>0</v>
      </c>
      <c r="J27" s="75"/>
      <c r="K27" s="72">
        <f>IF(ISNA(VLOOKUP(J27,'[1]P-ti'!O$2:P$151,2,TRUE)),0,VLOOKUP(J27,'[1]P-ti'!O$2:P$151,2,TRUE))</f>
        <v>0</v>
      </c>
      <c r="L27" s="83"/>
      <c r="M27" s="84"/>
      <c r="N27" s="72">
        <f t="shared" si="0"/>
        <v>0</v>
      </c>
      <c r="O27" s="35"/>
    </row>
    <row r="28" spans="1:16" ht="15" customHeight="1">
      <c r="A28" s="1"/>
      <c r="P28" s="17"/>
    </row>
    <row r="29" spans="7:14" ht="23.25">
      <c r="G29" s="21"/>
      <c r="J29" s="51"/>
      <c r="K29" s="22"/>
      <c r="L29" s="53"/>
      <c r="M29" s="8"/>
      <c r="N29" s="13"/>
    </row>
    <row r="30" spans="1:14" ht="23.25">
      <c r="A30" s="8"/>
      <c r="B30" s="8"/>
      <c r="C30" s="8"/>
      <c r="D30" s="8"/>
      <c r="E30" s="8"/>
      <c r="F30" s="53"/>
      <c r="G30" s="8"/>
      <c r="I30" s="8"/>
      <c r="J30" s="51"/>
      <c r="K30" s="8"/>
      <c r="L30" s="53"/>
      <c r="M30" s="8"/>
      <c r="N30" s="13"/>
    </row>
    <row r="32" spans="10:14" ht="23.25">
      <c r="J32" s="51"/>
      <c r="K32" s="8"/>
      <c r="L32" s="53"/>
      <c r="M32" s="8"/>
      <c r="N32" s="13"/>
    </row>
    <row r="33" spans="10:14" ht="23.25">
      <c r="J33" s="51"/>
      <c r="K33" s="8"/>
      <c r="L33" s="53"/>
      <c r="M33" s="8"/>
      <c r="N33" s="13"/>
    </row>
    <row r="34" spans="1:14" ht="20.25">
      <c r="A34" s="8"/>
      <c r="D34" s="101"/>
      <c r="E34" s="101"/>
      <c r="F34" s="101"/>
      <c r="G34" s="101"/>
      <c r="H34" s="101"/>
      <c r="I34" s="101"/>
      <c r="J34" s="101"/>
      <c r="K34" s="101"/>
      <c r="L34" s="52"/>
      <c r="M34" s="10"/>
      <c r="N34" s="11"/>
    </row>
  </sheetData>
  <sheetProtection/>
  <mergeCells count="16">
    <mergeCell ref="D34:K34"/>
    <mergeCell ref="H7:I7"/>
    <mergeCell ref="J7:K7"/>
    <mergeCell ref="A7:A8"/>
    <mergeCell ref="B7:B8"/>
    <mergeCell ref="C7:C8"/>
    <mergeCell ref="D7:D8"/>
    <mergeCell ref="E7:E8"/>
    <mergeCell ref="N7:N8"/>
    <mergeCell ref="A1:N1"/>
    <mergeCell ref="A4:B4"/>
    <mergeCell ref="F2:J2"/>
    <mergeCell ref="F6:J6"/>
    <mergeCell ref="A5:O5"/>
    <mergeCell ref="L7:M7"/>
    <mergeCell ref="F7:G7"/>
  </mergeCells>
  <printOptions/>
  <pageMargins left="0.42" right="0.21" top="0.43" bottom="0.7" header="0.24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Anita</cp:lastModifiedBy>
  <cp:lastPrinted>2019-05-11T13:10:46Z</cp:lastPrinted>
  <dcterms:created xsi:type="dcterms:W3CDTF">2011-05-10T06:47:44Z</dcterms:created>
  <dcterms:modified xsi:type="dcterms:W3CDTF">2019-05-11T18:08:45Z</dcterms:modified>
  <cp:category/>
  <cp:version/>
  <cp:contentType/>
  <cp:contentStatus/>
</cp:coreProperties>
</file>