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0" windowWidth="20490" windowHeight="7755" tabRatio="970" activeTab="3"/>
  </bookViews>
  <sheets>
    <sheet name="60 m" sheetId="1" r:id="rId1"/>
    <sheet name="60 m.b" sheetId="2" r:id="rId2"/>
    <sheet name="300 m" sheetId="3" r:id="rId3"/>
    <sheet name="1000 m" sheetId="4" r:id="rId4"/>
    <sheet name="Tāllēkšana" sheetId="5" r:id="rId5"/>
    <sheet name="Lodes grūšana" sheetId="6" r:id="rId6"/>
    <sheet name="Augstlēkšana" sheetId="7" r:id="rId7"/>
  </sheets>
  <definedNames>
    <definedName name="_xlnm.Print_Titles" localSheetId="3">'1000 m'!$1:$9</definedName>
    <definedName name="_xlnm.Print_Titles" localSheetId="2">'300 m'!$1:$9</definedName>
    <definedName name="_xlnm.Print_Titles" localSheetId="0">'60 m'!$1:$9</definedName>
    <definedName name="_xlnm.Print_Titles" localSheetId="1">'60 m.b'!$1:$9</definedName>
    <definedName name="_xlnm.Print_Titles" localSheetId="5">'Lodes grūšana'!$1:$7</definedName>
    <definedName name="_xlnm.Print_Titles" localSheetId="4">'Tāllēkšana'!$1:$6</definedName>
  </definedNames>
  <calcPr fullCalcOnLoad="1"/>
</workbook>
</file>

<file path=xl/sharedStrings.xml><?xml version="1.0" encoding="utf-8"?>
<sst xmlns="http://schemas.openxmlformats.org/spreadsheetml/2006/main" count="737" uniqueCount="238">
  <si>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</si>
  <si>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</si>
  <si>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</si>
  <si>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</si>
  <si>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</si>
  <si>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</si>
  <si>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</si>
  <si>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</si>
  <si>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</si>
  <si>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</si>
  <si>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</si>
  <si>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Vieta</t>
  </si>
  <si>
    <t>Ventspils</t>
  </si>
  <si>
    <t>Gala rez.</t>
  </si>
  <si>
    <t>N.p.k.</t>
  </si>
  <si>
    <t>N.P.K.</t>
  </si>
  <si>
    <t>\</t>
  </si>
  <si>
    <t>Ventspils novada BJSS atklātās sacensības vieglatlētikā
U 16 un U 14 vecuma grupām</t>
  </si>
  <si>
    <t>Vārds, Uzvārds</t>
  </si>
  <si>
    <t>Vārds, Uzvārd s</t>
  </si>
  <si>
    <t>Tāllēkšana</t>
  </si>
  <si>
    <t>Fināl
sec.</t>
  </si>
  <si>
    <t>Lodes grūšana</t>
  </si>
  <si>
    <t>Augstlēkšana</t>
  </si>
  <si>
    <t>U 16 meitenēm</t>
  </si>
  <si>
    <t>Lelde Bērziņa</t>
  </si>
  <si>
    <t>12.07.03.</t>
  </si>
  <si>
    <t>Jelgavas BJSS</t>
  </si>
  <si>
    <t>Alise Šterna</t>
  </si>
  <si>
    <t>28.11.04.</t>
  </si>
  <si>
    <t>Liepājas Sp.Sp.S</t>
  </si>
  <si>
    <t>Šeila Priedola</t>
  </si>
  <si>
    <t>06.09.04.</t>
  </si>
  <si>
    <t>Liepājas raj. SS</t>
  </si>
  <si>
    <t>Kate Cela</t>
  </si>
  <si>
    <t>16.05.04.</t>
  </si>
  <si>
    <t>Talsu nov. SS</t>
  </si>
  <si>
    <t>Alise Kārkliņa</t>
  </si>
  <si>
    <t>02.01.03.</t>
  </si>
  <si>
    <t>Evita Jauntirane</t>
  </si>
  <si>
    <t>19.07.04.</t>
  </si>
  <si>
    <t>Olaines VK</t>
  </si>
  <si>
    <t>Megija Sidorina</t>
  </si>
  <si>
    <t>18.08.04.</t>
  </si>
  <si>
    <t>25.06.04.</t>
  </si>
  <si>
    <t>Ventspils nov. BJSS</t>
  </si>
  <si>
    <t>Jana Dzene</t>
  </si>
  <si>
    <t>22.10.04.</t>
  </si>
  <si>
    <t>Dobeles SS</t>
  </si>
  <si>
    <t>Estere  Zandberga</t>
  </si>
  <si>
    <t>17.06.04.</t>
  </si>
  <si>
    <t>Saldus SS</t>
  </si>
  <si>
    <t>20.02.04.</t>
  </si>
  <si>
    <t>Elizabete Dārzniece</t>
  </si>
  <si>
    <t>15.09.03.</t>
  </si>
  <si>
    <t>Laura  Heinacka</t>
  </si>
  <si>
    <t>12.01.04.</t>
  </si>
  <si>
    <t>Līva Beāte Brolīte</t>
  </si>
  <si>
    <t>19.09.03.</t>
  </si>
  <si>
    <t>Nanija Kancāne</t>
  </si>
  <si>
    <t>11.09.04.</t>
  </si>
  <si>
    <t>Keita Bārda</t>
  </si>
  <si>
    <t>21.09.03.</t>
  </si>
  <si>
    <t>Elīna Jēkabsone</t>
  </si>
  <si>
    <t>11.07.03.</t>
  </si>
  <si>
    <t>Annija Grinšpone</t>
  </si>
  <si>
    <t>22.05.04.</t>
  </si>
  <si>
    <t>Nora  Grišāne</t>
  </si>
  <si>
    <t>09.03.04.</t>
  </si>
  <si>
    <t>Elizabete Kļaviņa</t>
  </si>
  <si>
    <t>08.08.03.</t>
  </si>
  <si>
    <t>Vēvere  Tīna  Elizabete</t>
  </si>
  <si>
    <t>21.12.03.</t>
  </si>
  <si>
    <t>Tukuma SS</t>
  </si>
  <si>
    <t>16.12.04.</t>
  </si>
  <si>
    <t>Ance Skudra</t>
  </si>
  <si>
    <t>05.05.03.</t>
  </si>
  <si>
    <t>Jana Lamberte</t>
  </si>
  <si>
    <t>10.08.03.</t>
  </si>
  <si>
    <t>19.10.04.</t>
  </si>
  <si>
    <t>Grēta Pļavarāja</t>
  </si>
  <si>
    <t>04.02.03.</t>
  </si>
  <si>
    <t>Ventspils SS "Spars"</t>
  </si>
  <si>
    <t>Līna Vadone</t>
  </si>
  <si>
    <t>29.03.03.</t>
  </si>
  <si>
    <t>Paula Biteniece</t>
  </si>
  <si>
    <t>02.12.03.</t>
  </si>
  <si>
    <t>Upīte Annika Elizabete</t>
  </si>
  <si>
    <t>24.10.03.</t>
  </si>
  <si>
    <t>Jelgavas nov. SC</t>
  </si>
  <si>
    <t>Signe Šķietniece</t>
  </si>
  <si>
    <t>04.07.03.</t>
  </si>
  <si>
    <t>Laura Satīna Murauska</t>
  </si>
  <si>
    <t>11.02.03.</t>
  </si>
  <si>
    <t>Anete Elīza Andersone</t>
  </si>
  <si>
    <t>17.06.03.</t>
  </si>
  <si>
    <t>Samanta Kalniņa</t>
  </si>
  <si>
    <t>20.11.04.</t>
  </si>
  <si>
    <t>17.08.03.</t>
  </si>
  <si>
    <t>Ramona Marta Ribakova</t>
  </si>
  <si>
    <t>22.01.03.</t>
  </si>
  <si>
    <t>Santa Lorence</t>
  </si>
  <si>
    <t>Daiga Stumbre</t>
  </si>
  <si>
    <t>Maija Pūpola</t>
  </si>
  <si>
    <t>Andris Jansons</t>
  </si>
  <si>
    <t>Andis Zeile</t>
  </si>
  <si>
    <t>Markus Anzenavs</t>
  </si>
  <si>
    <t>Aivars Žeimunds</t>
  </si>
  <si>
    <t>Laura Janševska</t>
  </si>
  <si>
    <t>Daila  Mankusa</t>
  </si>
  <si>
    <t>Agris Paipals</t>
  </si>
  <si>
    <t>Skaidrīte Velberga</t>
  </si>
  <si>
    <t>Aldis Čākurs</t>
  </si>
  <si>
    <t>Arno Kiršteins</t>
  </si>
  <si>
    <t xml:space="preserve">A.Kronbergs,J.Petrovičs </t>
  </si>
  <si>
    <t>Laila Nagle</t>
  </si>
  <si>
    <t>Sergejs Paipals-Šulcs</t>
  </si>
  <si>
    <t>Marina  Dambe</t>
  </si>
  <si>
    <t>Melānija  Metla</t>
  </si>
  <si>
    <t>31.08.04.</t>
  </si>
  <si>
    <t>Renāte Ausmane</t>
  </si>
  <si>
    <t>04.12.03.</t>
  </si>
  <si>
    <t xml:space="preserve"> Līva Skoreja</t>
  </si>
  <si>
    <t>06.01.03.</t>
  </si>
  <si>
    <t>Samanta Ragovska</t>
  </si>
  <si>
    <t>18.06.04.</t>
  </si>
  <si>
    <t>Roznere Egija</t>
  </si>
  <si>
    <t>26.10.03.</t>
  </si>
  <si>
    <t>Elīna  Novada</t>
  </si>
  <si>
    <t>23.01.03.</t>
  </si>
  <si>
    <t>Megija Asvere</t>
  </si>
  <si>
    <t>30.08.04.</t>
  </si>
  <si>
    <t>Sanija  Kripševica</t>
  </si>
  <si>
    <t>20.09.03.</t>
  </si>
  <si>
    <t>Leandra  Spriesle</t>
  </si>
  <si>
    <t>07.09.03.</t>
  </si>
  <si>
    <t>Annija Augšpule</t>
  </si>
  <si>
    <t>08.01.03.</t>
  </si>
  <si>
    <t>11.06.04.</t>
  </si>
  <si>
    <t>Lauma Amanda Vanaga</t>
  </si>
  <si>
    <t>07.06.04.</t>
  </si>
  <si>
    <t>Ozoliņa Madara</t>
  </si>
  <si>
    <t>28.06.04.</t>
  </si>
  <si>
    <t>Pone  Ketija</t>
  </si>
  <si>
    <t>21.07.03.</t>
  </si>
  <si>
    <t>Megija Mērija Zabe</t>
  </si>
  <si>
    <t>29.05.03.</t>
  </si>
  <si>
    <t>Čuhnovs  Madars</t>
  </si>
  <si>
    <t>04.04.03.</t>
  </si>
  <si>
    <t>Aivars Čaklis</t>
  </si>
  <si>
    <t>Guntis Auziņš</t>
  </si>
  <si>
    <t>Enija Lejniece</t>
  </si>
  <si>
    <t>29.01.03.</t>
  </si>
  <si>
    <t>Elīza Andra Krūmiņa</t>
  </si>
  <si>
    <t>19.02.03.</t>
  </si>
  <si>
    <t>Daniela  Lasmane</t>
  </si>
  <si>
    <t>06.07.03.</t>
  </si>
  <si>
    <t>25.12.03.</t>
  </si>
  <si>
    <t>Sintija Kovaļčuka</t>
  </si>
  <si>
    <t>24.01.03.</t>
  </si>
  <si>
    <t>Mārcis Štrobinders</t>
  </si>
  <si>
    <t>07.04.03.</t>
  </si>
  <si>
    <t>Alise Paipala</t>
  </si>
  <si>
    <t>07.05.03.</t>
  </si>
  <si>
    <t>Ieviņa Emīlija Luīze</t>
  </si>
  <si>
    <t>23.04.04.</t>
  </si>
  <si>
    <t>Annija Āberga</t>
  </si>
  <si>
    <t>01.11.04.</t>
  </si>
  <si>
    <t>Rebeka Rozenšteina</t>
  </si>
  <si>
    <t>18.10.04.</t>
  </si>
  <si>
    <t>Gūtšmite  Saila</t>
  </si>
  <si>
    <t>11.04.04.</t>
  </si>
  <si>
    <t>Initra Rubena</t>
  </si>
  <si>
    <t>Viktorija Ģierte</t>
  </si>
  <si>
    <t>28.08.03.</t>
  </si>
  <si>
    <t>Agnese  Štencele</t>
  </si>
  <si>
    <t>18.05.03.</t>
  </si>
  <si>
    <t>Amanda  Kunkule</t>
  </si>
  <si>
    <t>Katrīna Ķeltere</t>
  </si>
  <si>
    <t>17.09.03.</t>
  </si>
  <si>
    <t xml:space="preserve">Evelīna Sula </t>
  </si>
  <si>
    <t>28.09.03.</t>
  </si>
  <si>
    <t>Viktorija Tīna Kristovska</t>
  </si>
  <si>
    <t>24.11.03.</t>
  </si>
  <si>
    <t>Megija Vilka</t>
  </si>
  <si>
    <t>05.02.04.</t>
  </si>
  <si>
    <t>02.10.04.</t>
  </si>
  <si>
    <t>Alīna Lamstere</t>
  </si>
  <si>
    <t>24.07.03.</t>
  </si>
  <si>
    <t>Anastasija Odinajeva</t>
  </si>
  <si>
    <t>24.10.04.</t>
  </si>
  <si>
    <t>Skaidrīte Velberga, Laura Janševska</t>
  </si>
  <si>
    <t>Brigita Romanovska</t>
  </si>
  <si>
    <t>Rosicka  Lība</t>
  </si>
  <si>
    <t>13.12.03.</t>
  </si>
  <si>
    <t>Darja Savčenkova</t>
  </si>
  <si>
    <t>13.06.03.</t>
  </si>
  <si>
    <t>Bite  Anete</t>
  </si>
  <si>
    <t>15.04.03.</t>
  </si>
  <si>
    <t xml:space="preserve">Rūta Zāle </t>
  </si>
  <si>
    <t xml:space="preserve">Krista Alise Ālīte </t>
  </si>
  <si>
    <t xml:space="preserve">Linda Egle </t>
  </si>
  <si>
    <t xml:space="preserve"> Rūta Zāle</t>
  </si>
  <si>
    <t xml:space="preserve">Vanesa Diena Zafarova </t>
  </si>
  <si>
    <t xml:space="preserve">Zane Hamstere </t>
  </si>
  <si>
    <t xml:space="preserve">Marta Matisova </t>
  </si>
  <si>
    <t xml:space="preserve">Dinija Ozollapa </t>
  </si>
  <si>
    <t>27.12.03.</t>
  </si>
  <si>
    <t>Začesta  Nikola</t>
  </si>
  <si>
    <t>Sanija Buta</t>
  </si>
  <si>
    <t>04.04.02.</t>
  </si>
  <si>
    <t>N/P</t>
  </si>
  <si>
    <t>X</t>
  </si>
  <si>
    <t>-</t>
  </si>
  <si>
    <t>x</t>
  </si>
  <si>
    <t>xxx</t>
  </si>
  <si>
    <t>xo</t>
  </si>
  <si>
    <t>o</t>
  </si>
  <si>
    <t>xxo</t>
  </si>
  <si>
    <t>60 m</t>
  </si>
  <si>
    <t>Nikola Zčesta</t>
  </si>
  <si>
    <t>Annika Elizabete Upīte</t>
  </si>
  <si>
    <t>Amanda Lintiņa</t>
  </si>
  <si>
    <t>Diāna Lauva</t>
  </si>
  <si>
    <t>Tīna  Elizabete Vēvere</t>
  </si>
  <si>
    <t>Egle Linda</t>
  </si>
  <si>
    <t>Jana Sula</t>
  </si>
  <si>
    <t>Nest.</t>
  </si>
  <si>
    <t>60 m/b</t>
  </si>
  <si>
    <t>Buta  Sanija</t>
  </si>
  <si>
    <t xml:space="preserve">300 m </t>
  </si>
  <si>
    <t>Līva Skoreja</t>
  </si>
  <si>
    <t>Annija Laukmane</t>
  </si>
  <si>
    <t>Egija Roznere</t>
  </si>
  <si>
    <t>Anna Patrīcija Veinberga</t>
  </si>
  <si>
    <t>Marta Matisova</t>
  </si>
  <si>
    <t xml:space="preserve">1000 m </t>
  </si>
  <si>
    <t>Hamstere Zane</t>
  </si>
</sst>
</file>

<file path=xl/styles.xml><?xml version="1.0" encoding="utf-8"?>
<styleSheet xmlns="http://schemas.openxmlformats.org/spreadsheetml/2006/main">
  <numFmts count="4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[$-426]dddd\,\ yyyy&quot;. gada &quot;d\.\ mmm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mm:ss.00"/>
    <numFmt numFmtId="204" formatCode="dd/mm/yy/"/>
  </numFmts>
  <fonts count="7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 Baltic"/>
      <family val="1"/>
    </font>
    <font>
      <b/>
      <i/>
      <u val="single"/>
      <sz val="14"/>
      <name val="Times New Roman"/>
      <family val="1"/>
    </font>
    <font>
      <i/>
      <sz val="14"/>
      <name val="Times New Roman Baltic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000000"/>
      <name val="Arial"/>
      <family val="2"/>
    </font>
    <font>
      <b/>
      <u val="single"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7" borderId="1" applyNumberFormat="0" applyAlignment="0" applyProtection="0"/>
    <xf numFmtId="0" fontId="11" fillId="0" borderId="0" applyNumberFormat="0" applyFill="0" applyBorder="0" applyAlignment="0" applyProtection="0"/>
    <xf numFmtId="0" fontId="55" fillId="26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Alignment="1">
      <alignment horizontal="center"/>
      <protection/>
    </xf>
    <xf numFmtId="49" fontId="1" fillId="0" borderId="0" xfId="51" applyNumberFormat="1" applyFont="1">
      <alignment/>
      <protection/>
    </xf>
    <xf numFmtId="0" fontId="3" fillId="0" borderId="0" xfId="5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49" fontId="4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49" fontId="7" fillId="0" borderId="0" xfId="51" applyNumberFormat="1" applyFont="1">
      <alignment/>
      <protection/>
    </xf>
    <xf numFmtId="49" fontId="3" fillId="0" borderId="0" xfId="51" applyNumberFormat="1" applyFont="1" applyAlignment="1">
      <alignment/>
      <protection/>
    </xf>
    <xf numFmtId="49" fontId="15" fillId="0" borderId="0" xfId="51" applyNumberFormat="1" applyFont="1" applyBorder="1" applyAlignment="1">
      <alignment/>
      <protection/>
    </xf>
    <xf numFmtId="49" fontId="8" fillId="0" borderId="0" xfId="0" applyNumberFormat="1" applyFont="1" applyAlignment="1">
      <alignment horizontal="center"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49" fontId="67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51" applyFont="1" applyBorder="1">
      <alignment/>
      <protection/>
    </xf>
    <xf numFmtId="0" fontId="2" fillId="0" borderId="0" xfId="51" applyFont="1" applyAlignment="1">
      <alignment vertical="center" wrapText="1"/>
      <protection/>
    </xf>
    <xf numFmtId="0" fontId="17" fillId="0" borderId="0" xfId="51" applyFont="1" applyAlignment="1">
      <alignment horizontal="center"/>
      <protection/>
    </xf>
    <xf numFmtId="49" fontId="17" fillId="0" borderId="0" xfId="51" applyNumberFormat="1" applyFont="1" applyAlignment="1">
      <alignment horizontal="center"/>
      <protection/>
    </xf>
    <xf numFmtId="0" fontId="17" fillId="0" borderId="0" xfId="51" applyFont="1">
      <alignment/>
      <protection/>
    </xf>
    <xf numFmtId="49" fontId="1" fillId="0" borderId="0" xfId="51" applyNumberFormat="1" applyFont="1" applyAlignment="1">
      <alignment horizontal="left"/>
      <protection/>
    </xf>
    <xf numFmtId="49" fontId="9" fillId="0" borderId="0" xfId="51" applyNumberFormat="1" applyFont="1" applyBorder="1" applyAlignment="1">
      <alignment/>
      <protection/>
    </xf>
    <xf numFmtId="49" fontId="16" fillId="0" borderId="0" xfId="51" applyNumberFormat="1" applyFont="1" applyBorder="1" applyAlignment="1">
      <alignment horizontal="center"/>
      <protection/>
    </xf>
    <xf numFmtId="49" fontId="17" fillId="0" borderId="0" xfId="51" applyNumberFormat="1" applyFont="1">
      <alignment/>
      <protection/>
    </xf>
    <xf numFmtId="0" fontId="6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49" fontId="19" fillId="0" borderId="10" xfId="53" applyNumberFormat="1" applyFont="1" applyBorder="1" applyAlignment="1">
      <alignment vertical="top" shrinkToFit="1"/>
      <protection/>
    </xf>
    <xf numFmtId="2" fontId="19" fillId="0" borderId="10" xfId="0" applyNumberFormat="1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19" fillId="0" borderId="10" xfId="51" applyFont="1" applyBorder="1" applyAlignment="1">
      <alignment horizontal="center"/>
      <protection/>
    </xf>
    <xf numFmtId="204" fontId="19" fillId="0" borderId="10" xfId="53" applyNumberFormat="1" applyFont="1" applyFill="1" applyBorder="1" applyAlignment="1">
      <alignment horizontal="center" vertical="center"/>
      <protection/>
    </xf>
    <xf numFmtId="0" fontId="19" fillId="0" borderId="10" xfId="53" applyNumberFormat="1" applyFont="1" applyFill="1" applyBorder="1" applyAlignment="1">
      <alignment vertical="top"/>
      <protection/>
    </xf>
    <xf numFmtId="0" fontId="19" fillId="0" borderId="10" xfId="53" applyFont="1" applyFill="1" applyBorder="1" applyAlignment="1">
      <alignment horizontal="left" vertical="center"/>
      <protection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2" fontId="19" fillId="0" borderId="10" xfId="0" applyNumberFormat="1" applyFont="1" applyFill="1" applyBorder="1" applyAlignment="1">
      <alignment horizontal="center"/>
    </xf>
    <xf numFmtId="49" fontId="16" fillId="0" borderId="0" xfId="51" applyNumberFormat="1" applyFont="1" applyAlignment="1">
      <alignment/>
      <protection/>
    </xf>
    <xf numFmtId="0" fontId="68" fillId="0" borderId="10" xfId="51" applyFont="1" applyBorder="1" applyAlignment="1">
      <alignment horizontal="left"/>
      <protection/>
    </xf>
    <xf numFmtId="2" fontId="19" fillId="0" borderId="10" xfId="51" applyNumberFormat="1" applyFont="1" applyBorder="1" applyAlignment="1">
      <alignment horizontal="center"/>
      <protection/>
    </xf>
    <xf numFmtId="2" fontId="21" fillId="0" borderId="10" xfId="51" applyNumberFormat="1" applyFont="1" applyBorder="1" applyAlignment="1">
      <alignment horizontal="center"/>
      <protection/>
    </xf>
    <xf numFmtId="0" fontId="70" fillId="0" borderId="10" xfId="0" applyFont="1" applyBorder="1" applyAlignment="1">
      <alignment horizontal="center"/>
    </xf>
    <xf numFmtId="0" fontId="5" fillId="0" borderId="0" xfId="51" applyFont="1">
      <alignment/>
      <protection/>
    </xf>
    <xf numFmtId="0" fontId="23" fillId="0" borderId="0" xfId="51" applyFont="1">
      <alignment/>
      <protection/>
    </xf>
    <xf numFmtId="0" fontId="23" fillId="0" borderId="0" xfId="51" applyFont="1" applyAlignment="1">
      <alignment horizontal="center"/>
      <protection/>
    </xf>
    <xf numFmtId="49" fontId="23" fillId="0" borderId="0" xfId="51" applyNumberFormat="1" applyFont="1">
      <alignment/>
      <protection/>
    </xf>
    <xf numFmtId="14" fontId="25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23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4" fontId="25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left"/>
    </xf>
    <xf numFmtId="49" fontId="2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51" applyNumberFormat="1" applyFont="1">
      <alignment/>
      <protection/>
    </xf>
    <xf numFmtId="49" fontId="24" fillId="0" borderId="0" xfId="51" applyNumberFormat="1" applyFont="1">
      <alignment/>
      <protection/>
    </xf>
    <xf numFmtId="0" fontId="23" fillId="0" borderId="0" xfId="51" applyFont="1" applyAlignment="1">
      <alignment horizontal="left"/>
      <protection/>
    </xf>
    <xf numFmtId="0" fontId="29" fillId="0" borderId="0" xfId="51" applyFont="1" applyAlignment="1">
      <alignment horizontal="center"/>
      <protection/>
    </xf>
    <xf numFmtId="0" fontId="23" fillId="0" borderId="0" xfId="51" applyFont="1" applyBorder="1" applyAlignment="1">
      <alignment horizontal="left"/>
      <protection/>
    </xf>
    <xf numFmtId="49" fontId="24" fillId="0" borderId="0" xfId="51" applyNumberFormat="1" applyFont="1" applyAlignment="1">
      <alignment/>
      <protection/>
    </xf>
    <xf numFmtId="49" fontId="23" fillId="0" borderId="0" xfId="53" applyNumberFormat="1" applyFont="1" applyAlignment="1">
      <alignment horizontal="left"/>
      <protection/>
    </xf>
    <xf numFmtId="0" fontId="23" fillId="0" borderId="0" xfId="53" applyFont="1">
      <alignment/>
      <protection/>
    </xf>
    <xf numFmtId="49" fontId="23" fillId="0" borderId="0" xfId="53" applyNumberFormat="1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19" fillId="0" borderId="10" xfId="53" applyFont="1" applyBorder="1" applyAlignment="1">
      <alignment horizontal="center"/>
      <protection/>
    </xf>
    <xf numFmtId="2" fontId="19" fillId="0" borderId="10" xfId="53" applyNumberFormat="1" applyFont="1" applyBorder="1" applyAlignment="1">
      <alignment horizontal="center"/>
      <protection/>
    </xf>
    <xf numFmtId="49" fontId="19" fillId="0" borderId="10" xfId="53" applyNumberFormat="1" applyFont="1" applyBorder="1" applyAlignment="1">
      <alignment horizontal="center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49" fontId="20" fillId="33" borderId="10" xfId="51" applyNumberFormat="1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71" fillId="0" borderId="13" xfId="0" applyFont="1" applyBorder="1" applyAlignment="1">
      <alignment horizontal="center"/>
    </xf>
    <xf numFmtId="2" fontId="19" fillId="0" borderId="11" xfId="51" applyNumberFormat="1" applyFont="1" applyBorder="1" applyAlignment="1">
      <alignment horizontal="center"/>
      <protection/>
    </xf>
    <xf numFmtId="2" fontId="20" fillId="0" borderId="13" xfId="51" applyNumberFormat="1" applyFont="1" applyBorder="1" applyAlignment="1">
      <alignment horizontal="center"/>
      <protection/>
    </xf>
    <xf numFmtId="2" fontId="20" fillId="0" borderId="10" xfId="51" applyNumberFormat="1" applyFont="1" applyBorder="1" applyAlignment="1">
      <alignment horizontal="center"/>
      <protection/>
    </xf>
    <xf numFmtId="0" fontId="72" fillId="0" borderId="10" xfId="0" applyFont="1" applyBorder="1" applyAlignment="1">
      <alignment horizontal="center"/>
    </xf>
    <xf numFmtId="2" fontId="19" fillId="34" borderId="10" xfId="51" applyNumberFormat="1" applyFont="1" applyFill="1" applyBorder="1" applyAlignment="1">
      <alignment horizontal="center"/>
      <protection/>
    </xf>
    <xf numFmtId="0" fontId="73" fillId="0" borderId="13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19" fillId="0" borderId="10" xfId="51" applyNumberFormat="1" applyFont="1" applyBorder="1" applyAlignment="1">
      <alignment horizontal="center"/>
      <protection/>
    </xf>
    <xf numFmtId="0" fontId="3" fillId="0" borderId="14" xfId="51" applyFont="1" applyBorder="1" applyAlignment="1">
      <alignment horizontal="center" vertical="center"/>
      <protection/>
    </xf>
    <xf numFmtId="0" fontId="68" fillId="0" borderId="13" xfId="0" applyFont="1" applyBorder="1" applyAlignment="1">
      <alignment horizontal="left" vertical="center"/>
    </xf>
    <xf numFmtId="0" fontId="68" fillId="0" borderId="11" xfId="0" applyFont="1" applyBorder="1" applyAlignment="1">
      <alignment vertical="center"/>
    </xf>
    <xf numFmtId="0" fontId="69" fillId="0" borderId="15" xfId="0" applyFont="1" applyBorder="1" applyAlignment="1">
      <alignment horizontal="center"/>
    </xf>
    <xf numFmtId="0" fontId="19" fillId="0" borderId="13" xfId="51" applyFont="1" applyBorder="1" applyAlignment="1">
      <alignment horizontal="left"/>
      <protection/>
    </xf>
    <xf numFmtId="0" fontId="68" fillId="0" borderId="13" xfId="0" applyFont="1" applyBorder="1" applyAlignment="1">
      <alignment horizontal="left"/>
    </xf>
    <xf numFmtId="0" fontId="68" fillId="0" borderId="11" xfId="0" applyFont="1" applyBorder="1" applyAlignment="1">
      <alignment/>
    </xf>
    <xf numFmtId="14" fontId="68" fillId="0" borderId="10" xfId="0" applyNumberFormat="1" applyFont="1" applyBorder="1" applyAlignment="1">
      <alignment horizontal="center"/>
    </xf>
    <xf numFmtId="0" fontId="20" fillId="33" borderId="16" xfId="51" applyFont="1" applyFill="1" applyBorder="1" applyAlignment="1">
      <alignment horizontal="center" vertical="center" wrapText="1"/>
      <protection/>
    </xf>
    <xf numFmtId="49" fontId="15" fillId="0" borderId="0" xfId="51" applyNumberFormat="1" applyFont="1" applyBorder="1" applyAlignment="1">
      <alignment horizontal="center" wrapText="1"/>
      <protection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4" fillId="0" borderId="0" xfId="51" applyNumberFormat="1" applyFont="1" applyAlignment="1">
      <alignment horizontal="center"/>
      <protection/>
    </xf>
    <xf numFmtId="0" fontId="25" fillId="0" borderId="0" xfId="51" applyFont="1" applyAlignment="1">
      <alignment horizontal="left"/>
      <protection/>
    </xf>
    <xf numFmtId="14" fontId="25" fillId="0" borderId="0" xfId="51" applyNumberFormat="1" applyFont="1" applyAlignment="1">
      <alignment horizontal="left"/>
      <protection/>
    </xf>
    <xf numFmtId="0" fontId="71" fillId="0" borderId="10" xfId="0" applyFont="1" applyBorder="1" applyAlignment="1">
      <alignment horizontal="center"/>
    </xf>
    <xf numFmtId="203" fontId="19" fillId="0" borderId="10" xfId="0" applyNumberFormat="1" applyFont="1" applyFill="1" applyBorder="1" applyAlignment="1">
      <alignment horizontal="center"/>
    </xf>
  </cellXfs>
  <cellStyles count="55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55" zoomScaleNormal="55" zoomScalePageLayoutView="0" workbookViewId="0" topLeftCell="A1">
      <selection activeCell="L19" sqref="L19"/>
    </sheetView>
  </sheetViews>
  <sheetFormatPr defaultColWidth="9.140625" defaultRowHeight="12.75"/>
  <cols>
    <col min="1" max="1" width="7.421875" style="0" bestFit="1" customWidth="1"/>
    <col min="2" max="2" width="10.8515625" style="2" bestFit="1" customWidth="1"/>
    <col min="3" max="3" width="29.7109375" style="2" bestFit="1" customWidth="1"/>
    <col min="4" max="4" width="26.57421875" style="4" bestFit="1" customWidth="1"/>
    <col min="5" max="5" width="24.8515625" style="1" bestFit="1" customWidth="1"/>
    <col min="6" max="6" width="22.8515625" style="3" bestFit="1" customWidth="1"/>
    <col min="7" max="7" width="11.421875" style="2" bestFit="1" customWidth="1"/>
    <col min="8" max="8" width="30.00390625" style="1" bestFit="1" customWidth="1"/>
    <col min="9" max="9" width="26.57421875" style="0" bestFit="1" customWidth="1"/>
  </cols>
  <sheetData>
    <row r="1" spans="1:13" ht="46.5" customHeight="1">
      <c r="A1" s="131" t="s">
        <v>17</v>
      </c>
      <c r="B1" s="131"/>
      <c r="C1" s="131"/>
      <c r="D1" s="131"/>
      <c r="E1" s="131"/>
      <c r="F1" s="131"/>
      <c r="G1" s="131"/>
      <c r="H1" s="131"/>
      <c r="I1" s="24"/>
      <c r="J1" s="24"/>
      <c r="K1" s="24"/>
      <c r="L1" s="24"/>
      <c r="M1" s="24"/>
    </row>
    <row r="2" spans="1:9" ht="15" customHeight="1">
      <c r="A2" s="25"/>
      <c r="B2" s="25"/>
      <c r="C2" s="9"/>
      <c r="D2" s="25"/>
      <c r="E2" s="9"/>
      <c r="F2" s="9"/>
      <c r="G2" s="9"/>
      <c r="H2" s="9"/>
      <c r="I2" s="9"/>
    </row>
    <row r="3" spans="1:7" s="83" customFormat="1" ht="16.5" customHeight="1">
      <c r="A3" s="82"/>
      <c r="B3" s="132" t="s">
        <v>12</v>
      </c>
      <c r="C3" s="132"/>
      <c r="D3" s="68"/>
      <c r="F3" s="84"/>
      <c r="G3" s="68"/>
    </row>
    <row r="4" spans="1:7" s="83" customFormat="1" ht="17.25" customHeight="1">
      <c r="A4" s="82"/>
      <c r="B4" s="133">
        <v>43169</v>
      </c>
      <c r="C4" s="133"/>
      <c r="D4" s="68"/>
      <c r="E4" s="85"/>
      <c r="F4" s="86"/>
      <c r="G4" s="68"/>
    </row>
    <row r="5" spans="1:7" s="83" customFormat="1" ht="15" customHeight="1">
      <c r="A5" s="82"/>
      <c r="B5" s="82"/>
      <c r="C5" s="61"/>
      <c r="D5" s="68"/>
      <c r="E5" s="85"/>
      <c r="F5" s="86"/>
      <c r="G5" s="68"/>
    </row>
    <row r="6" spans="1:9" s="83" customFormat="1" ht="17.25" customHeight="1">
      <c r="A6" s="134" t="s">
        <v>219</v>
      </c>
      <c r="B6" s="134"/>
      <c r="C6" s="134"/>
      <c r="D6" s="134"/>
      <c r="E6" s="134"/>
      <c r="F6" s="134"/>
      <c r="G6" s="134"/>
      <c r="H6" s="134"/>
      <c r="I6" s="76"/>
    </row>
    <row r="7" spans="1:9" s="83" customFormat="1" ht="18.75" customHeight="1">
      <c r="A7" s="134" t="s">
        <v>24</v>
      </c>
      <c r="B7" s="134"/>
      <c r="C7" s="134"/>
      <c r="D7" s="134"/>
      <c r="E7" s="134"/>
      <c r="F7" s="134"/>
      <c r="G7" s="134"/>
      <c r="H7" s="134"/>
      <c r="I7" s="76"/>
    </row>
    <row r="8" spans="1:8" ht="15" customHeight="1">
      <c r="A8" s="2" t="s">
        <v>16</v>
      </c>
      <c r="C8" s="8"/>
      <c r="D8" s="1"/>
      <c r="E8" s="3"/>
      <c r="F8" s="7"/>
      <c r="G8" s="6"/>
      <c r="H8"/>
    </row>
    <row r="9" spans="1:10" s="26" customFormat="1" ht="30.75" customHeight="1">
      <c r="A9" s="103" t="s">
        <v>11</v>
      </c>
      <c r="B9" s="103" t="s">
        <v>0</v>
      </c>
      <c r="C9" s="103" t="s">
        <v>18</v>
      </c>
      <c r="D9" s="103" t="s">
        <v>1</v>
      </c>
      <c r="E9" s="103" t="s">
        <v>3</v>
      </c>
      <c r="F9" s="103" t="s">
        <v>8</v>
      </c>
      <c r="G9" s="103" t="s">
        <v>9</v>
      </c>
      <c r="H9" s="103" t="s">
        <v>10</v>
      </c>
      <c r="I9" s="103"/>
      <c r="J9" s="27"/>
    </row>
    <row r="10" spans="1:10" s="5" customFormat="1" ht="15" customHeight="1">
      <c r="A10" s="113">
        <f>IF(ISBLANK(G10),"",RANK(G10,G$10:G40,1))</f>
        <v>1</v>
      </c>
      <c r="B10" s="41">
        <v>44</v>
      </c>
      <c r="C10" s="108" t="s">
        <v>37</v>
      </c>
      <c r="D10" s="109" t="s">
        <v>38</v>
      </c>
      <c r="E10" s="107" t="s">
        <v>27</v>
      </c>
      <c r="F10" s="105">
        <v>8.36</v>
      </c>
      <c r="G10" s="43">
        <v>8.36</v>
      </c>
      <c r="H10" s="112" t="s">
        <v>101</v>
      </c>
      <c r="I10" s="42"/>
      <c r="J10" s="28"/>
    </row>
    <row r="11" spans="1:10" s="5" customFormat="1" ht="15" customHeight="1">
      <c r="A11" s="113">
        <f>IF(ISBLANK(G11),"",RANK(G11,G$10:G40,1))</f>
        <v>2</v>
      </c>
      <c r="B11" s="41">
        <v>280</v>
      </c>
      <c r="C11" s="107" t="s">
        <v>220</v>
      </c>
      <c r="D11" s="106" t="s">
        <v>207</v>
      </c>
      <c r="E11" s="107" t="s">
        <v>73</v>
      </c>
      <c r="F11" s="105">
        <v>8.56</v>
      </c>
      <c r="G11" s="111">
        <v>8.55</v>
      </c>
      <c r="H11" s="40" t="s">
        <v>112</v>
      </c>
      <c r="I11" s="112"/>
      <c r="J11" s="28"/>
    </row>
    <row r="12" spans="1:10" s="5" customFormat="1" ht="15" customHeight="1">
      <c r="A12" s="113">
        <f>IF(ISBLANK(G12),"",RANK(G12,G$10:G40,1))</f>
        <v>3</v>
      </c>
      <c r="B12" s="41">
        <v>50</v>
      </c>
      <c r="C12" s="108" t="s">
        <v>221</v>
      </c>
      <c r="D12" s="109" t="s">
        <v>88</v>
      </c>
      <c r="E12" s="107" t="s">
        <v>89</v>
      </c>
      <c r="F12" s="105">
        <v>8.61</v>
      </c>
      <c r="G12" s="111">
        <v>8.58</v>
      </c>
      <c r="H12" s="112" t="s">
        <v>115</v>
      </c>
      <c r="I12" s="112"/>
      <c r="J12" s="28"/>
    </row>
    <row r="13" spans="1:10" s="5" customFormat="1" ht="15" customHeight="1">
      <c r="A13" s="113">
        <f>IF(ISBLANK(G13),"",RANK(G13,G$10:G40,1))</f>
        <v>4</v>
      </c>
      <c r="B13" s="41">
        <v>244</v>
      </c>
      <c r="C13" s="107" t="s">
        <v>92</v>
      </c>
      <c r="D13" s="106" t="s">
        <v>93</v>
      </c>
      <c r="E13" s="107" t="s">
        <v>36</v>
      </c>
      <c r="F13" s="105">
        <v>8.7</v>
      </c>
      <c r="G13" s="111">
        <v>8.72</v>
      </c>
      <c r="H13" s="40" t="s">
        <v>104</v>
      </c>
      <c r="I13" s="112"/>
      <c r="J13" s="28"/>
    </row>
    <row r="14" spans="1:10" s="5" customFormat="1" ht="15" customHeight="1">
      <c r="A14" s="113">
        <f>IF(ISBLANK(F14),"",RANK(F14,F$10:F40,1))</f>
        <v>5</v>
      </c>
      <c r="B14" s="41">
        <v>145</v>
      </c>
      <c r="C14" s="108" t="s">
        <v>55</v>
      </c>
      <c r="D14" s="109" t="s">
        <v>56</v>
      </c>
      <c r="E14" s="107" t="s">
        <v>51</v>
      </c>
      <c r="F14" s="105">
        <v>8.76</v>
      </c>
      <c r="G14" s="111"/>
      <c r="H14" s="112" t="s">
        <v>109</v>
      </c>
      <c r="I14" s="40"/>
      <c r="J14" s="28"/>
    </row>
    <row r="15" spans="1:10" s="5" customFormat="1" ht="15" customHeight="1">
      <c r="A15" s="113">
        <f>IF(ISBLANK(F15),"",RANK(F15,F$10:F40,1))</f>
        <v>5</v>
      </c>
      <c r="B15" s="41">
        <v>295</v>
      </c>
      <c r="C15" s="108" t="s">
        <v>222</v>
      </c>
      <c r="D15" s="109">
        <v>2003</v>
      </c>
      <c r="E15" s="107" t="s">
        <v>30</v>
      </c>
      <c r="F15" s="105">
        <v>8.76</v>
      </c>
      <c r="G15" s="111"/>
      <c r="H15" s="112" t="s">
        <v>223</v>
      </c>
      <c r="I15" s="40"/>
      <c r="J15" s="28"/>
    </row>
    <row r="16" spans="1:10" s="5" customFormat="1" ht="15" customHeight="1">
      <c r="A16" s="113">
        <f>IF(ISBLANK(F16),"",RANK(F16,F$10:F40,1))</f>
        <v>7</v>
      </c>
      <c r="B16" s="41">
        <v>149</v>
      </c>
      <c r="C16" s="108" t="s">
        <v>67</v>
      </c>
      <c r="D16" s="109" t="s">
        <v>68</v>
      </c>
      <c r="E16" s="107" t="s">
        <v>51</v>
      </c>
      <c r="F16" s="105">
        <v>8.77</v>
      </c>
      <c r="G16" s="111"/>
      <c r="H16" s="112" t="s">
        <v>109</v>
      </c>
      <c r="I16" s="112"/>
      <c r="J16" s="28"/>
    </row>
    <row r="17" spans="1:10" s="5" customFormat="1" ht="15" customHeight="1">
      <c r="A17" s="113">
        <f>IF(ISBLANK(F17),"",RANK(F17,F$10:F40,1))</f>
        <v>8</v>
      </c>
      <c r="B17" s="41">
        <v>243</v>
      </c>
      <c r="C17" s="107" t="s">
        <v>99</v>
      </c>
      <c r="D17" s="106" t="s">
        <v>100</v>
      </c>
      <c r="E17" s="107" t="s">
        <v>36</v>
      </c>
      <c r="F17" s="105">
        <v>8.86</v>
      </c>
      <c r="G17" s="111"/>
      <c r="H17" s="40" t="s">
        <v>104</v>
      </c>
      <c r="I17" s="112"/>
      <c r="J17" s="28"/>
    </row>
    <row r="18" spans="1:10" s="5" customFormat="1" ht="15" customHeight="1">
      <c r="A18" s="113">
        <f>IF(ISBLANK(F18),"",RANK(F18,F$10:F40,1))</f>
        <v>9</v>
      </c>
      <c r="B18" s="41">
        <v>102</v>
      </c>
      <c r="C18" s="108" t="s">
        <v>28</v>
      </c>
      <c r="D18" s="109" t="s">
        <v>29</v>
      </c>
      <c r="E18" s="107" t="s">
        <v>30</v>
      </c>
      <c r="F18" s="105">
        <v>8.93</v>
      </c>
      <c r="G18" s="111"/>
      <c r="H18" s="112" t="s">
        <v>102</v>
      </c>
      <c r="I18" s="112"/>
      <c r="J18" s="29"/>
    </row>
    <row r="19" spans="1:12" s="5" customFormat="1" ht="15" customHeight="1">
      <c r="A19" s="113">
        <f>IF(ISBLANK(F19),"",RANK(F19,F$10:F40,1))</f>
        <v>10</v>
      </c>
      <c r="B19" s="41">
        <v>279</v>
      </c>
      <c r="C19" s="107" t="s">
        <v>224</v>
      </c>
      <c r="D19" s="106" t="s">
        <v>72</v>
      </c>
      <c r="E19" s="107" t="s">
        <v>73</v>
      </c>
      <c r="F19" s="105">
        <v>9.06</v>
      </c>
      <c r="G19" s="111"/>
      <c r="H19" s="40" t="s">
        <v>112</v>
      </c>
      <c r="I19" s="112"/>
      <c r="J19" s="30"/>
      <c r="K19"/>
      <c r="L19"/>
    </row>
    <row r="20" spans="1:12" s="5" customFormat="1" ht="15" customHeight="1">
      <c r="A20" s="113">
        <f>IF(ISBLANK(F20),"",RANK(F20,F$10:F40,1))</f>
        <v>11</v>
      </c>
      <c r="B20" s="41">
        <v>142</v>
      </c>
      <c r="C20" s="108" t="s">
        <v>49</v>
      </c>
      <c r="D20" s="109" t="s">
        <v>50</v>
      </c>
      <c r="E20" s="107" t="s">
        <v>51</v>
      </c>
      <c r="F20" s="105">
        <v>9.15</v>
      </c>
      <c r="G20" s="111"/>
      <c r="H20" s="112" t="s">
        <v>109</v>
      </c>
      <c r="I20" s="112"/>
      <c r="J20" s="30"/>
      <c r="K20"/>
      <c r="L20"/>
    </row>
    <row r="21" spans="1:12" s="5" customFormat="1" ht="15" customHeight="1">
      <c r="A21" s="113">
        <f>IF(ISBLANK(F21),"",RANK(F21,F$10:F40,1))</f>
        <v>12</v>
      </c>
      <c r="B21" s="41">
        <v>183</v>
      </c>
      <c r="C21" s="108" t="s">
        <v>225</v>
      </c>
      <c r="D21" s="109" t="s">
        <v>52</v>
      </c>
      <c r="E21" s="107" t="s">
        <v>45</v>
      </c>
      <c r="F21" s="105">
        <v>9.21</v>
      </c>
      <c r="G21" s="111"/>
      <c r="H21" s="112" t="s">
        <v>110</v>
      </c>
      <c r="I21" s="112"/>
      <c r="J21" s="30"/>
      <c r="K21"/>
      <c r="L21"/>
    </row>
    <row r="22" spans="1:10" s="5" customFormat="1" ht="15" customHeight="1">
      <c r="A22" s="113">
        <f>IF(ISBLANK(F22),"",RANK(F22,F$10:F40,1))</f>
        <v>13</v>
      </c>
      <c r="B22" s="41">
        <v>46</v>
      </c>
      <c r="C22" s="108" t="s">
        <v>57</v>
      </c>
      <c r="D22" s="109" t="s">
        <v>58</v>
      </c>
      <c r="E22" s="107" t="s">
        <v>27</v>
      </c>
      <c r="F22" s="105">
        <v>9.25</v>
      </c>
      <c r="G22" s="111"/>
      <c r="H22" s="112" t="s">
        <v>101</v>
      </c>
      <c r="I22" s="112"/>
      <c r="J22" s="29"/>
    </row>
    <row r="23" spans="1:12" s="5" customFormat="1" ht="15" customHeight="1">
      <c r="A23" s="113">
        <f>IF(ISBLANK(F23),"",RANK(F23,F$10:F40,1))</f>
        <v>14</v>
      </c>
      <c r="B23" s="41">
        <v>1</v>
      </c>
      <c r="C23" s="107" t="s">
        <v>65</v>
      </c>
      <c r="D23" s="109" t="s">
        <v>66</v>
      </c>
      <c r="E23" s="107" t="s">
        <v>48</v>
      </c>
      <c r="F23" s="105">
        <v>9.27</v>
      </c>
      <c r="G23" s="111"/>
      <c r="H23" s="112" t="s">
        <v>111</v>
      </c>
      <c r="I23" s="112"/>
      <c r="J23" s="30"/>
      <c r="K23"/>
      <c r="L23"/>
    </row>
    <row r="24" spans="1:12" s="5" customFormat="1" ht="15" customHeight="1">
      <c r="A24" s="113">
        <f>IF(ISBLANK(F24),"",RANK(F24,F$10:F40,1))</f>
        <v>15</v>
      </c>
      <c r="B24" s="41">
        <v>45</v>
      </c>
      <c r="C24" s="108" t="s">
        <v>53</v>
      </c>
      <c r="D24" s="109" t="s">
        <v>54</v>
      </c>
      <c r="E24" s="107" t="s">
        <v>27</v>
      </c>
      <c r="F24" s="105">
        <v>9.3</v>
      </c>
      <c r="G24" s="111"/>
      <c r="H24" s="112" t="s">
        <v>101</v>
      </c>
      <c r="I24" s="112"/>
      <c r="J24" s="30"/>
      <c r="K24"/>
      <c r="L24"/>
    </row>
    <row r="25" spans="1:12" s="5" customFormat="1" ht="15" customHeight="1">
      <c r="A25" s="113">
        <f>IF(ISBLANK(F25),"",RANK(F25,F$10:F40,1))</f>
        <v>16</v>
      </c>
      <c r="B25" s="41">
        <v>2</v>
      </c>
      <c r="C25" s="107" t="s">
        <v>59</v>
      </c>
      <c r="D25" s="109" t="s">
        <v>60</v>
      </c>
      <c r="E25" s="107" t="s">
        <v>48</v>
      </c>
      <c r="F25" s="105">
        <v>9.36</v>
      </c>
      <c r="G25" s="111"/>
      <c r="H25" s="112" t="s">
        <v>108</v>
      </c>
      <c r="I25" s="112"/>
      <c r="J25" s="30"/>
      <c r="K25"/>
      <c r="L25"/>
    </row>
    <row r="26" spans="1:12" s="5" customFormat="1" ht="15" customHeight="1">
      <c r="A26" s="113">
        <f>IF(ISBLANK(F26),"",RANK(F26,F$10:F40,1))</f>
        <v>17</v>
      </c>
      <c r="B26" s="41">
        <v>176</v>
      </c>
      <c r="C26" s="108" t="s">
        <v>226</v>
      </c>
      <c r="D26" s="109" t="s">
        <v>44</v>
      </c>
      <c r="E26" s="107" t="s">
        <v>45</v>
      </c>
      <c r="F26" s="105">
        <v>9.4</v>
      </c>
      <c r="G26" s="43"/>
      <c r="H26" s="112" t="s">
        <v>107</v>
      </c>
      <c r="I26" s="112"/>
      <c r="J26" s="30"/>
      <c r="K26"/>
      <c r="L26"/>
    </row>
    <row r="27" spans="1:10" s="5" customFormat="1" ht="15" customHeight="1">
      <c r="A27" s="113">
        <f>IF(ISBLANK(F27),"",RANK(F27,F$10:F40,1))</f>
        <v>18</v>
      </c>
      <c r="B27" s="41">
        <v>43</v>
      </c>
      <c r="C27" s="108" t="s">
        <v>25</v>
      </c>
      <c r="D27" s="109" t="s">
        <v>26</v>
      </c>
      <c r="E27" s="107" t="s">
        <v>27</v>
      </c>
      <c r="F27" s="105">
        <v>9.45</v>
      </c>
      <c r="G27" s="111"/>
      <c r="H27" s="112" t="s">
        <v>101</v>
      </c>
      <c r="I27" s="112"/>
      <c r="J27" s="29"/>
    </row>
    <row r="28" spans="1:10" s="5" customFormat="1" ht="15" customHeight="1">
      <c r="A28" s="113">
        <f>IF(ISBLANK(F28),"",RANK(F28,F$10:F40,1))</f>
        <v>19</v>
      </c>
      <c r="B28" s="41">
        <v>97</v>
      </c>
      <c r="C28" s="108" t="s">
        <v>31</v>
      </c>
      <c r="D28" s="109" t="s">
        <v>32</v>
      </c>
      <c r="E28" s="107" t="s">
        <v>33</v>
      </c>
      <c r="F28" s="105">
        <v>9.46</v>
      </c>
      <c r="G28" s="111"/>
      <c r="H28" s="112" t="s">
        <v>103</v>
      </c>
      <c r="I28" s="112"/>
      <c r="J28" s="29"/>
    </row>
    <row r="29" spans="1:10" s="5" customFormat="1" ht="15" customHeight="1">
      <c r="A29" s="113">
        <f>IF(ISBLANK(F29),"",RANK(F29,F$10:F40,1))</f>
        <v>19</v>
      </c>
      <c r="B29" s="41">
        <v>273</v>
      </c>
      <c r="C29" s="107" t="s">
        <v>80</v>
      </c>
      <c r="D29" s="106" t="s">
        <v>81</v>
      </c>
      <c r="E29" s="107" t="s">
        <v>82</v>
      </c>
      <c r="F29" s="105">
        <v>9.46</v>
      </c>
      <c r="G29" s="111"/>
      <c r="H29" s="40" t="s">
        <v>114</v>
      </c>
      <c r="I29" s="112"/>
      <c r="J29" s="29"/>
    </row>
    <row r="30" spans="1:10" s="5" customFormat="1" ht="15" customHeight="1">
      <c r="A30" s="113">
        <f>IF(ISBLANK(F30),"",RANK(F30,F$10:F40,1))</f>
        <v>21</v>
      </c>
      <c r="B30" s="41">
        <v>245</v>
      </c>
      <c r="C30" s="107" t="s">
        <v>83</v>
      </c>
      <c r="D30" s="106" t="s">
        <v>84</v>
      </c>
      <c r="E30" s="107" t="s">
        <v>36</v>
      </c>
      <c r="F30" s="105">
        <v>9.52</v>
      </c>
      <c r="G30" s="111"/>
      <c r="H30" s="40" t="s">
        <v>104</v>
      </c>
      <c r="I30" s="112"/>
      <c r="J30" s="29"/>
    </row>
    <row r="31" spans="1:12" s="5" customFormat="1" ht="15" customHeight="1">
      <c r="A31" s="113">
        <f>IF(ISBLANK(F31),"",RANK(F31,F$10:F40,1))</f>
        <v>22</v>
      </c>
      <c r="B31" s="41">
        <v>131</v>
      </c>
      <c r="C31" s="108" t="s">
        <v>39</v>
      </c>
      <c r="D31" s="109" t="s">
        <v>40</v>
      </c>
      <c r="E31" s="107" t="s">
        <v>41</v>
      </c>
      <c r="F31" s="105">
        <v>9.59</v>
      </c>
      <c r="G31" s="111"/>
      <c r="H31" s="112" t="s">
        <v>105</v>
      </c>
      <c r="I31" s="40"/>
      <c r="J31" s="30"/>
      <c r="K31"/>
      <c r="L31"/>
    </row>
    <row r="32" spans="1:10" s="5" customFormat="1" ht="15" customHeight="1">
      <c r="A32" s="113">
        <f>IF(ISBLANK(F32),"",RANK(F32,F$10:F40,1))</f>
        <v>22</v>
      </c>
      <c r="B32" s="41">
        <v>47</v>
      </c>
      <c r="C32" s="108" t="s">
        <v>63</v>
      </c>
      <c r="D32" s="109" t="s">
        <v>64</v>
      </c>
      <c r="E32" s="107" t="s">
        <v>27</v>
      </c>
      <c r="F32" s="105">
        <v>9.59</v>
      </c>
      <c r="G32" s="111"/>
      <c r="H32" s="112" t="s">
        <v>101</v>
      </c>
      <c r="I32" s="112"/>
      <c r="J32" s="29"/>
    </row>
    <row r="33" spans="1:12" s="5" customFormat="1" ht="15" customHeight="1">
      <c r="A33" s="113">
        <f>IF(ISBLANK(F33),"",RANK(F33,F$10:F40,1))</f>
        <v>24</v>
      </c>
      <c r="B33" s="41">
        <v>136</v>
      </c>
      <c r="C33" s="108" t="s">
        <v>94</v>
      </c>
      <c r="D33" s="109" t="s">
        <v>95</v>
      </c>
      <c r="E33" s="107" t="s">
        <v>51</v>
      </c>
      <c r="F33" s="105">
        <v>9.69</v>
      </c>
      <c r="G33" s="111"/>
      <c r="H33" s="112" t="s">
        <v>117</v>
      </c>
      <c r="I33" s="112"/>
      <c r="J33" s="30"/>
      <c r="K33"/>
      <c r="L33"/>
    </row>
    <row r="34" spans="1:10" s="5" customFormat="1" ht="15" customHeight="1">
      <c r="A34" s="113">
        <f>IF(ISBLANK(F34),"",RANK(F34,F$10:F40,1))</f>
        <v>25</v>
      </c>
      <c r="B34" s="41">
        <v>249</v>
      </c>
      <c r="C34" s="107" t="s">
        <v>61</v>
      </c>
      <c r="D34" s="106" t="s">
        <v>62</v>
      </c>
      <c r="E34" s="107" t="s">
        <v>36</v>
      </c>
      <c r="F34" s="105">
        <v>9.8</v>
      </c>
      <c r="G34" s="111"/>
      <c r="H34" s="40" t="s">
        <v>104</v>
      </c>
      <c r="I34" s="112"/>
      <c r="J34" s="29"/>
    </row>
    <row r="35" spans="1:10" s="5" customFormat="1" ht="15" customHeight="1">
      <c r="A35" s="113">
        <f>IF(ISBLANK(F35),"",RANK(F35,F$10:F40,1))</f>
        <v>26</v>
      </c>
      <c r="B35" s="41">
        <v>94</v>
      </c>
      <c r="C35" s="108" t="s">
        <v>77</v>
      </c>
      <c r="D35" s="109" t="s">
        <v>78</v>
      </c>
      <c r="E35" s="107" t="s">
        <v>33</v>
      </c>
      <c r="F35" s="105">
        <v>9.84</v>
      </c>
      <c r="G35" s="111"/>
      <c r="H35" s="112" t="s">
        <v>103</v>
      </c>
      <c r="I35" s="40"/>
      <c r="J35" s="29"/>
    </row>
    <row r="36" spans="1:10" s="5" customFormat="1" ht="15" customHeight="1">
      <c r="A36" s="113">
        <f>IF(ISBLANK(F36),"",RANK(F36,F$10:F40,1))</f>
        <v>27</v>
      </c>
      <c r="B36" s="41">
        <v>225</v>
      </c>
      <c r="C36" s="108" t="s">
        <v>96</v>
      </c>
      <c r="D36" s="109" t="s">
        <v>97</v>
      </c>
      <c r="E36" s="107" t="s">
        <v>82</v>
      </c>
      <c r="F36" s="105">
        <v>9.92</v>
      </c>
      <c r="G36" s="111"/>
      <c r="H36" s="112" t="s">
        <v>116</v>
      </c>
      <c r="I36" s="112"/>
      <c r="J36" s="29"/>
    </row>
    <row r="37" spans="1:10" s="5" customFormat="1" ht="15" customHeight="1">
      <c r="A37" s="113">
        <f>IF(ISBLANK(F37),"",RANK(F37,F$10:F40,1))</f>
        <v>28</v>
      </c>
      <c r="B37" s="41">
        <v>4</v>
      </c>
      <c r="C37" s="107" t="s">
        <v>46</v>
      </c>
      <c r="D37" s="109" t="s">
        <v>47</v>
      </c>
      <c r="E37" s="107" t="s">
        <v>48</v>
      </c>
      <c r="F37" s="105">
        <v>9.93</v>
      </c>
      <c r="G37" s="111"/>
      <c r="H37" s="112" t="s">
        <v>108</v>
      </c>
      <c r="I37" s="40"/>
      <c r="J37" s="29"/>
    </row>
    <row r="38" spans="1:9" ht="15" customHeight="1">
      <c r="A38" s="113">
        <f>IF(ISBLANK(F38),"",RANK(F38,F$10:F40,1))</f>
        <v>29</v>
      </c>
      <c r="B38" s="41">
        <v>41</v>
      </c>
      <c r="C38" s="108" t="s">
        <v>42</v>
      </c>
      <c r="D38" s="109" t="s">
        <v>43</v>
      </c>
      <c r="E38" s="107" t="s">
        <v>27</v>
      </c>
      <c r="F38" s="105">
        <v>10</v>
      </c>
      <c r="G38" s="111"/>
      <c r="H38" s="112" t="s">
        <v>106</v>
      </c>
      <c r="I38" s="112"/>
    </row>
    <row r="39" spans="1:9" ht="15" customHeight="1">
      <c r="A39" s="113">
        <f>IF(ISBLANK(F39),"",RANK(F39,F$10:F40,1))</f>
        <v>30</v>
      </c>
      <c r="B39" s="41">
        <v>226</v>
      </c>
      <c r="C39" s="107" t="s">
        <v>90</v>
      </c>
      <c r="D39" s="106" t="s">
        <v>91</v>
      </c>
      <c r="E39" s="107" t="s">
        <v>82</v>
      </c>
      <c r="F39" s="105">
        <v>10.31</v>
      </c>
      <c r="G39" s="111"/>
      <c r="H39" s="40" t="s">
        <v>116</v>
      </c>
      <c r="I39" s="40"/>
    </row>
    <row r="40" spans="1:9" ht="15" customHeight="1">
      <c r="A40" s="113"/>
      <c r="B40" s="41">
        <v>95</v>
      </c>
      <c r="C40" s="108" t="s">
        <v>85</v>
      </c>
      <c r="D40" s="109" t="s">
        <v>86</v>
      </c>
      <c r="E40" s="107" t="s">
        <v>33</v>
      </c>
      <c r="F40" s="105" t="s">
        <v>227</v>
      </c>
      <c r="G40" s="111"/>
      <c r="H40" s="112" t="s">
        <v>103</v>
      </c>
      <c r="I40" s="40"/>
    </row>
    <row r="41" spans="1:9" ht="15" customHeight="1">
      <c r="A41" s="40"/>
      <c r="B41" s="110"/>
      <c r="C41" s="41"/>
      <c r="D41" s="108"/>
      <c r="E41" s="109"/>
      <c r="F41" s="107"/>
      <c r="G41" s="105"/>
      <c r="H41" s="111"/>
      <c r="I41" s="112"/>
    </row>
    <row r="42" spans="1:9" ht="15" customHeight="1">
      <c r="A42" s="40"/>
      <c r="B42" s="110"/>
      <c r="C42" s="41"/>
      <c r="D42" s="108"/>
      <c r="E42" s="109"/>
      <c r="F42" s="107"/>
      <c r="G42" s="105"/>
      <c r="H42" s="111"/>
      <c r="I42" s="112"/>
    </row>
    <row r="43" spans="1:9" ht="15" customHeight="1">
      <c r="A43" s="40"/>
      <c r="B43" s="110"/>
      <c r="C43" s="41"/>
      <c r="D43" s="107"/>
      <c r="E43" s="106"/>
      <c r="F43" s="107"/>
      <c r="G43" s="105"/>
      <c r="H43" s="111"/>
      <c r="I43" s="40"/>
    </row>
    <row r="44" spans="1:9" ht="15" customHeight="1">
      <c r="A44" s="40"/>
      <c r="B44" s="110"/>
      <c r="C44" s="41"/>
      <c r="D44" s="107"/>
      <c r="E44" s="106"/>
      <c r="F44" s="107"/>
      <c r="G44" s="105"/>
      <c r="H44" s="111"/>
      <c r="I44" s="40"/>
    </row>
    <row r="45" spans="1:9" ht="15" customHeight="1">
      <c r="A45" s="40"/>
      <c r="B45" s="110"/>
      <c r="C45" s="41"/>
      <c r="D45" s="41"/>
      <c r="E45" s="106"/>
      <c r="F45" s="107"/>
      <c r="G45" s="105"/>
      <c r="H45" s="111"/>
      <c r="I45" s="40"/>
    </row>
    <row r="46" spans="1:9" ht="15" customHeight="1">
      <c r="A46" s="40"/>
      <c r="B46" s="110"/>
      <c r="C46" s="41"/>
      <c r="D46" s="108"/>
      <c r="E46" s="109"/>
      <c r="F46" s="107"/>
      <c r="G46" s="105"/>
      <c r="H46" s="111"/>
      <c r="I46" s="112"/>
    </row>
    <row r="47" spans="1:9" ht="15" customHeight="1">
      <c r="A47" s="40"/>
      <c r="B47" s="110"/>
      <c r="C47" s="41"/>
      <c r="D47" s="108"/>
      <c r="E47" s="109"/>
      <c r="F47" s="107"/>
      <c r="G47" s="105"/>
      <c r="H47" s="111"/>
      <c r="I47" s="112"/>
    </row>
    <row r="48" spans="1:9" ht="15" customHeight="1">
      <c r="A48" s="40"/>
      <c r="B48" s="110"/>
      <c r="C48" s="41"/>
      <c r="D48" s="107"/>
      <c r="E48" s="106"/>
      <c r="F48" s="107"/>
      <c r="G48" s="105"/>
      <c r="H48" s="111"/>
      <c r="I48" s="40"/>
    </row>
    <row r="49" spans="1:9" ht="15" customHeight="1">
      <c r="A49" s="40"/>
      <c r="B49" s="110"/>
      <c r="C49" s="41"/>
      <c r="D49" s="107"/>
      <c r="E49" s="106"/>
      <c r="F49" s="107"/>
      <c r="G49" s="105"/>
      <c r="H49" s="111"/>
      <c r="I49" s="40"/>
    </row>
    <row r="50" spans="1:9" ht="15" customHeight="1">
      <c r="A50" s="40"/>
      <c r="B50" s="110"/>
      <c r="C50" s="41"/>
      <c r="D50" s="41"/>
      <c r="E50" s="106"/>
      <c r="F50" s="107"/>
      <c r="G50" s="105"/>
      <c r="H50" s="111"/>
      <c r="I50" s="40"/>
    </row>
    <row r="51" spans="1:9" ht="15" customHeight="1">
      <c r="A51" s="40"/>
      <c r="B51" s="110"/>
      <c r="C51" s="41"/>
      <c r="D51" s="108"/>
      <c r="E51" s="109"/>
      <c r="F51" s="107"/>
      <c r="G51" s="105"/>
      <c r="H51" s="111"/>
      <c r="I51" s="112"/>
    </row>
    <row r="52" spans="1:9" ht="15" customHeight="1">
      <c r="A52" s="40"/>
      <c r="B52" s="110"/>
      <c r="C52" s="41"/>
      <c r="D52" s="108"/>
      <c r="E52" s="109"/>
      <c r="F52" s="107"/>
      <c r="G52" s="105"/>
      <c r="H52" s="111"/>
      <c r="I52" s="112"/>
    </row>
    <row r="53" spans="1:9" ht="15" customHeight="1">
      <c r="A53" s="40"/>
      <c r="B53" s="110"/>
      <c r="C53" s="41"/>
      <c r="D53" s="107"/>
      <c r="E53" s="106"/>
      <c r="F53" s="107"/>
      <c r="G53" s="105"/>
      <c r="H53" s="111"/>
      <c r="I53" s="40"/>
    </row>
    <row r="54" spans="1:9" ht="15" customHeight="1">
      <c r="A54" s="40"/>
      <c r="B54" s="110"/>
      <c r="C54" s="41"/>
      <c r="D54" s="107"/>
      <c r="E54" s="106"/>
      <c r="F54" s="107"/>
      <c r="G54" s="105"/>
      <c r="H54" s="111"/>
      <c r="I54" s="40"/>
    </row>
  </sheetData>
  <sheetProtection/>
  <mergeCells count="5">
    <mergeCell ref="B3:C3"/>
    <mergeCell ref="B4:C4"/>
    <mergeCell ref="A1:H1"/>
    <mergeCell ref="A6:H6"/>
    <mergeCell ref="A7:H7"/>
  </mergeCells>
  <printOptions/>
  <pageMargins left="0.2362204724409449" right="0.2362204724409449" top="0.39" bottom="0.1968503937007874" header="0.31496062992125984" footer="0.31496062992125984"/>
  <pageSetup fitToHeight="0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7109375" style="0" bestFit="1" customWidth="1"/>
    <col min="2" max="2" width="9.140625" style="2" bestFit="1" customWidth="1"/>
    <col min="3" max="3" width="21.8515625" style="2" bestFit="1" customWidth="1"/>
    <col min="4" max="4" width="10.7109375" style="4" bestFit="1" customWidth="1"/>
    <col min="5" max="5" width="19.140625" style="1" bestFit="1" customWidth="1"/>
    <col min="6" max="6" width="11.28125" style="3" bestFit="1" customWidth="1"/>
    <col min="7" max="7" width="7.8515625" style="2" bestFit="1" customWidth="1"/>
    <col min="8" max="8" width="20.421875" style="1" bestFit="1" customWidth="1"/>
    <col min="9" max="9" width="20.421875" style="0" bestFit="1" customWidth="1"/>
  </cols>
  <sheetData>
    <row r="1" spans="1:13" ht="46.5" customHeight="1">
      <c r="A1" s="131" t="s">
        <v>17</v>
      </c>
      <c r="B1" s="131"/>
      <c r="C1" s="131"/>
      <c r="D1" s="131"/>
      <c r="E1" s="131"/>
      <c r="F1" s="131"/>
      <c r="G1" s="131"/>
      <c r="H1" s="131"/>
      <c r="I1" s="24"/>
      <c r="J1" s="24"/>
      <c r="K1" s="24"/>
      <c r="L1" s="24"/>
      <c r="M1" s="24"/>
    </row>
    <row r="2" spans="1:9" ht="15" customHeight="1">
      <c r="A2" s="25"/>
      <c r="B2" s="25"/>
      <c r="C2" s="9"/>
      <c r="D2" s="25"/>
      <c r="E2" s="9"/>
      <c r="F2" s="9"/>
      <c r="G2" s="9"/>
      <c r="H2" s="9"/>
      <c r="I2" s="9"/>
    </row>
    <row r="3" spans="1:7" s="83" customFormat="1" ht="16.5" customHeight="1">
      <c r="A3" s="82"/>
      <c r="B3" s="132" t="s">
        <v>12</v>
      </c>
      <c r="C3" s="132"/>
      <c r="D3" s="68"/>
      <c r="F3" s="84"/>
      <c r="G3" s="68"/>
    </row>
    <row r="4" spans="1:7" s="83" customFormat="1" ht="17.25" customHeight="1">
      <c r="A4" s="82"/>
      <c r="B4" s="133">
        <v>43169</v>
      </c>
      <c r="C4" s="133"/>
      <c r="D4" s="68"/>
      <c r="E4" s="85"/>
      <c r="F4" s="86"/>
      <c r="G4" s="68"/>
    </row>
    <row r="5" spans="1:7" s="83" customFormat="1" ht="15" customHeight="1">
      <c r="A5" s="82"/>
      <c r="B5" s="82"/>
      <c r="C5" s="61"/>
      <c r="D5" s="68"/>
      <c r="E5" s="85"/>
      <c r="F5" s="86"/>
      <c r="G5" s="68"/>
    </row>
    <row r="6" spans="1:9" s="83" customFormat="1" ht="17.25" customHeight="1">
      <c r="A6" s="134" t="s">
        <v>228</v>
      </c>
      <c r="B6" s="134"/>
      <c r="C6" s="134"/>
      <c r="D6" s="134"/>
      <c r="E6" s="134"/>
      <c r="F6" s="134"/>
      <c r="G6" s="134"/>
      <c r="H6" s="134"/>
      <c r="I6" s="76"/>
    </row>
    <row r="7" spans="1:9" s="83" customFormat="1" ht="18.75" customHeight="1">
      <c r="A7" s="134" t="s">
        <v>24</v>
      </c>
      <c r="B7" s="134"/>
      <c r="C7" s="134"/>
      <c r="D7" s="134"/>
      <c r="E7" s="134"/>
      <c r="F7" s="134"/>
      <c r="G7" s="134"/>
      <c r="H7" s="134"/>
      <c r="I7" s="76"/>
    </row>
    <row r="8" spans="1:8" ht="15" customHeight="1">
      <c r="A8" s="2" t="s">
        <v>16</v>
      </c>
      <c r="C8" s="8"/>
      <c r="D8" s="1"/>
      <c r="E8" s="3"/>
      <c r="F8" s="7"/>
      <c r="G8" s="6"/>
      <c r="H8"/>
    </row>
    <row r="9" spans="1:10" s="26" customFormat="1" ht="30.75" customHeight="1">
      <c r="A9" s="103" t="s">
        <v>11</v>
      </c>
      <c r="B9" s="103" t="s">
        <v>0</v>
      </c>
      <c r="C9" s="103" t="s">
        <v>18</v>
      </c>
      <c r="D9" s="103" t="s">
        <v>1</v>
      </c>
      <c r="E9" s="103" t="s">
        <v>3</v>
      </c>
      <c r="F9" s="103" t="s">
        <v>8</v>
      </c>
      <c r="G9" s="103" t="s">
        <v>9</v>
      </c>
      <c r="H9" s="103" t="s">
        <v>10</v>
      </c>
      <c r="I9" s="103"/>
      <c r="J9" s="27"/>
    </row>
    <row r="10" spans="1:10" s="5" customFormat="1" ht="15" customHeight="1">
      <c r="A10" s="139">
        <f>IF(ISBLANK(G10),"",RANK(G10,G$10:G16,1))</f>
        <v>1</v>
      </c>
      <c r="B10" s="41">
        <v>138</v>
      </c>
      <c r="C10" s="108" t="s">
        <v>155</v>
      </c>
      <c r="D10" s="109" t="s">
        <v>156</v>
      </c>
      <c r="E10" s="107" t="s">
        <v>51</v>
      </c>
      <c r="F10" s="43"/>
      <c r="G10" s="43">
        <v>9.63</v>
      </c>
      <c r="H10" s="112" t="s">
        <v>109</v>
      </c>
      <c r="I10" s="42"/>
      <c r="J10" s="28"/>
    </row>
    <row r="11" spans="1:10" s="5" customFormat="1" ht="15" customHeight="1">
      <c r="A11" s="139">
        <f>IF(ISBLANK(G11),"",RANK(G11,G$10:G16,1))</f>
        <v>2</v>
      </c>
      <c r="B11" s="41">
        <v>107</v>
      </c>
      <c r="C11" s="108" t="s">
        <v>151</v>
      </c>
      <c r="D11" s="109" t="s">
        <v>152</v>
      </c>
      <c r="E11" s="107" t="s">
        <v>30</v>
      </c>
      <c r="F11" s="43"/>
      <c r="G11" s="43">
        <v>9.76</v>
      </c>
      <c r="H11" s="112" t="s">
        <v>102</v>
      </c>
      <c r="I11" s="112"/>
      <c r="J11" s="28"/>
    </row>
    <row r="12" spans="1:10" s="5" customFormat="1" ht="15" customHeight="1">
      <c r="A12" s="139">
        <f>IF(ISBLANK(G12),"",RANK(G12,G$10:G16,1))</f>
        <v>3</v>
      </c>
      <c r="B12" s="41">
        <v>267</v>
      </c>
      <c r="C12" s="107" t="s">
        <v>153</v>
      </c>
      <c r="D12" s="106" t="s">
        <v>154</v>
      </c>
      <c r="E12" s="107" t="s">
        <v>36</v>
      </c>
      <c r="F12" s="43"/>
      <c r="G12" s="43">
        <v>9.95</v>
      </c>
      <c r="H12" s="40" t="s">
        <v>160</v>
      </c>
      <c r="I12" s="40"/>
      <c r="J12" s="28"/>
    </row>
    <row r="13" spans="1:10" s="5" customFormat="1" ht="15" customHeight="1">
      <c r="A13" s="139">
        <f>IF(ISBLANK(G13),"",RANK(G13,G$10:G16,1))</f>
        <v>4</v>
      </c>
      <c r="B13" s="41">
        <v>52</v>
      </c>
      <c r="C13" s="108" t="s">
        <v>141</v>
      </c>
      <c r="D13" s="109" t="s">
        <v>142</v>
      </c>
      <c r="E13" s="107" t="s">
        <v>89</v>
      </c>
      <c r="F13" s="43"/>
      <c r="G13" s="43">
        <v>10.01</v>
      </c>
      <c r="H13" s="112" t="s">
        <v>115</v>
      </c>
      <c r="I13" s="112"/>
      <c r="J13" s="28"/>
    </row>
    <row r="14" spans="1:10" s="5" customFormat="1" ht="15" customHeight="1">
      <c r="A14" s="139">
        <f>IF(ISBLANK(G14),"",RANK(G14,G$10:G16,1))</f>
        <v>5</v>
      </c>
      <c r="B14" s="41">
        <v>140</v>
      </c>
      <c r="C14" s="108" t="s">
        <v>128</v>
      </c>
      <c r="D14" s="109" t="s">
        <v>129</v>
      </c>
      <c r="E14" s="107" t="s">
        <v>51</v>
      </c>
      <c r="F14" s="43"/>
      <c r="G14" s="43">
        <v>10.02</v>
      </c>
      <c r="H14" s="112" t="s">
        <v>117</v>
      </c>
      <c r="I14" s="112"/>
      <c r="J14" s="28"/>
    </row>
    <row r="15" spans="1:10" s="5" customFormat="1" ht="15" customHeight="1">
      <c r="A15" s="139">
        <f>IF(ISBLANK(G15),"",RANK(G15,G$10:G16,1))</f>
        <v>6</v>
      </c>
      <c r="B15" s="41">
        <v>246</v>
      </c>
      <c r="C15" s="107" t="s">
        <v>158</v>
      </c>
      <c r="D15" s="106" t="s">
        <v>159</v>
      </c>
      <c r="E15" s="107" t="s">
        <v>36</v>
      </c>
      <c r="F15" s="43"/>
      <c r="G15" s="43">
        <v>10.98</v>
      </c>
      <c r="H15" s="40" t="s">
        <v>104</v>
      </c>
      <c r="I15" s="40"/>
      <c r="J15" s="28"/>
    </row>
    <row r="16" spans="1:10" s="5" customFormat="1" ht="15" customHeight="1">
      <c r="A16" s="56"/>
      <c r="B16" s="41">
        <v>285</v>
      </c>
      <c r="C16" s="107" t="s">
        <v>229</v>
      </c>
      <c r="D16" s="106" t="s">
        <v>148</v>
      </c>
      <c r="E16" s="107" t="s">
        <v>73</v>
      </c>
      <c r="F16" s="43"/>
      <c r="G16" s="43" t="s">
        <v>227</v>
      </c>
      <c r="H16" s="40" t="s">
        <v>150</v>
      </c>
      <c r="I16" s="40"/>
      <c r="J16" s="28"/>
    </row>
    <row r="17" spans="1:10" s="5" customFormat="1" ht="15" customHeight="1">
      <c r="A17" s="40"/>
      <c r="B17" s="56"/>
      <c r="C17" s="41"/>
      <c r="D17" s="108"/>
      <c r="E17" s="109"/>
      <c r="F17" s="107"/>
      <c r="G17" s="43"/>
      <c r="H17" s="43"/>
      <c r="I17" s="112"/>
      <c r="J17" s="28"/>
    </row>
    <row r="18" spans="1:10" s="5" customFormat="1" ht="15" customHeight="1">
      <c r="A18" s="40"/>
      <c r="B18" s="56"/>
      <c r="C18" s="41"/>
      <c r="D18" s="108"/>
      <c r="E18" s="109"/>
      <c r="F18" s="107"/>
      <c r="G18" s="43"/>
      <c r="H18" s="43"/>
      <c r="I18" s="112"/>
      <c r="J18" s="29"/>
    </row>
    <row r="19" spans="1:12" s="5" customFormat="1" ht="15" customHeight="1">
      <c r="A19" s="40"/>
      <c r="B19" s="56"/>
      <c r="C19" s="41"/>
      <c r="D19" s="107"/>
      <c r="E19" s="106"/>
      <c r="F19" s="107"/>
      <c r="G19" s="43"/>
      <c r="H19" s="43"/>
      <c r="I19" s="40"/>
      <c r="J19" s="30"/>
      <c r="K19"/>
      <c r="L19"/>
    </row>
    <row r="20" ht="15" customHeight="1"/>
    <row r="21" ht="15" customHeight="1"/>
  </sheetData>
  <sheetProtection/>
  <mergeCells count="5">
    <mergeCell ref="B3:C3"/>
    <mergeCell ref="B4:C4"/>
    <mergeCell ref="A1:H1"/>
    <mergeCell ref="A6:H6"/>
    <mergeCell ref="A7:H7"/>
  </mergeCells>
  <printOptions/>
  <pageMargins left="0.2362204724409449" right="0.2362204724409449" top="0.39" bottom="0.1968503937007874" header="0.31496062992125984" footer="0.31496062992125984"/>
  <pageSetup fitToHeight="0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7">
      <selection activeCell="D17" sqref="D17"/>
    </sheetView>
  </sheetViews>
  <sheetFormatPr defaultColWidth="9.140625" defaultRowHeight="12.75"/>
  <cols>
    <col min="1" max="1" width="5.28125" style="0" customWidth="1"/>
    <col min="2" max="2" width="9.140625" style="2" bestFit="1" customWidth="1"/>
    <col min="3" max="3" width="26.57421875" style="2" bestFit="1" customWidth="1"/>
    <col min="4" max="4" width="10.7109375" style="4" bestFit="1" customWidth="1"/>
    <col min="5" max="5" width="21.8515625" style="1" bestFit="1" customWidth="1"/>
    <col min="6" max="6" width="21.8515625" style="3" bestFit="1" customWidth="1"/>
    <col min="7" max="7" width="19.00390625" style="1" bestFit="1" customWidth="1"/>
    <col min="8" max="8" width="22.140625" style="0" customWidth="1"/>
  </cols>
  <sheetData>
    <row r="1" spans="1:12" ht="51.75" customHeight="1">
      <c r="A1" s="131" t="s">
        <v>17</v>
      </c>
      <c r="B1" s="131"/>
      <c r="C1" s="131"/>
      <c r="D1" s="131"/>
      <c r="E1" s="131"/>
      <c r="F1" s="131"/>
      <c r="G1" s="131"/>
      <c r="H1" s="24"/>
      <c r="I1" s="24"/>
      <c r="J1" s="24"/>
      <c r="K1" s="24"/>
      <c r="L1" s="24"/>
    </row>
    <row r="2" spans="1:9" ht="15" customHeight="1">
      <c r="A2" s="49"/>
      <c r="B2" s="49"/>
      <c r="C2" s="50"/>
      <c r="D2" s="49"/>
      <c r="E2" s="50"/>
      <c r="F2" s="50"/>
      <c r="G2" s="9"/>
      <c r="H2" s="9"/>
      <c r="I2" s="9"/>
    </row>
    <row r="3" spans="1:8" s="69" customFormat="1" ht="18.75">
      <c r="A3" s="64"/>
      <c r="B3" s="132" t="s">
        <v>12</v>
      </c>
      <c r="C3" s="132"/>
      <c r="D3" s="65"/>
      <c r="E3" s="66"/>
      <c r="F3" s="67"/>
      <c r="G3" s="68"/>
      <c r="H3" s="68"/>
    </row>
    <row r="4" spans="1:8" s="69" customFormat="1" ht="18.75" customHeight="1">
      <c r="A4" s="70"/>
      <c r="B4" s="133">
        <v>43169</v>
      </c>
      <c r="C4" s="133"/>
      <c r="D4" s="65"/>
      <c r="E4" s="71"/>
      <c r="F4" s="72"/>
      <c r="G4" s="68"/>
      <c r="H4" s="68"/>
    </row>
    <row r="5" spans="1:8" s="69" customFormat="1" ht="15" customHeight="1">
      <c r="A5" s="73"/>
      <c r="B5" s="74"/>
      <c r="C5" s="75"/>
      <c r="D5" s="65"/>
      <c r="E5" s="71"/>
      <c r="F5" s="72"/>
      <c r="G5" s="68"/>
      <c r="H5" s="68"/>
    </row>
    <row r="6" spans="1:9" s="69" customFormat="1" ht="19.5" customHeight="1">
      <c r="A6" s="135" t="s">
        <v>230</v>
      </c>
      <c r="B6" s="135"/>
      <c r="C6" s="135"/>
      <c r="D6" s="135"/>
      <c r="E6" s="135"/>
      <c r="F6" s="135"/>
      <c r="G6" s="135"/>
      <c r="H6" s="76"/>
      <c r="I6" s="76"/>
    </row>
    <row r="7" spans="1:9" s="69" customFormat="1" ht="18" customHeight="1">
      <c r="A7" s="134" t="s">
        <v>24</v>
      </c>
      <c r="B7" s="134"/>
      <c r="C7" s="134"/>
      <c r="D7" s="134"/>
      <c r="E7" s="134"/>
      <c r="F7" s="134"/>
      <c r="G7" s="134"/>
      <c r="H7" s="77"/>
      <c r="I7" s="76"/>
    </row>
    <row r="8" spans="1:6" s="69" customFormat="1" ht="15" customHeight="1">
      <c r="A8" s="74"/>
      <c r="B8" s="74"/>
      <c r="C8" s="78"/>
      <c r="D8" s="79"/>
      <c r="E8" s="80"/>
      <c r="F8" s="81"/>
    </row>
    <row r="9" spans="1:8" s="26" customFormat="1" ht="30.75" customHeight="1">
      <c r="A9" s="103" t="s">
        <v>11</v>
      </c>
      <c r="B9" s="103" t="s">
        <v>0</v>
      </c>
      <c r="C9" s="103" t="s">
        <v>19</v>
      </c>
      <c r="D9" s="104" t="s">
        <v>1</v>
      </c>
      <c r="E9" s="103" t="s">
        <v>3</v>
      </c>
      <c r="F9" s="104" t="s">
        <v>2</v>
      </c>
      <c r="G9" s="104" t="s">
        <v>10</v>
      </c>
      <c r="H9" s="104"/>
    </row>
    <row r="10" spans="1:8" s="63" customFormat="1" ht="15" customHeight="1">
      <c r="A10" s="56">
        <f>IF(ISBLANK(F10),"",RANK(F10,F$10:F29,1))</f>
        <v>1</v>
      </c>
      <c r="B10" s="44">
        <v>140</v>
      </c>
      <c r="C10" s="47" t="s">
        <v>128</v>
      </c>
      <c r="D10" s="46" t="s">
        <v>129</v>
      </c>
      <c r="E10" s="48" t="s">
        <v>51</v>
      </c>
      <c r="F10" s="51">
        <v>48.06</v>
      </c>
      <c r="G10" s="42" t="s">
        <v>117</v>
      </c>
      <c r="H10" s="42"/>
    </row>
    <row r="11" spans="1:8" s="63" customFormat="1" ht="15" customHeight="1">
      <c r="A11" s="56">
        <f>IF(ISBLANK(F11),"",RANK(F11,F$10:F29,1))</f>
        <v>2</v>
      </c>
      <c r="B11" s="44">
        <v>102</v>
      </c>
      <c r="C11" s="47" t="s">
        <v>28</v>
      </c>
      <c r="D11" s="46" t="s">
        <v>29</v>
      </c>
      <c r="E11" s="48" t="s">
        <v>30</v>
      </c>
      <c r="F11" s="51">
        <v>48.51</v>
      </c>
      <c r="G11" s="42" t="s">
        <v>102</v>
      </c>
      <c r="H11" s="42"/>
    </row>
    <row r="12" spans="1:8" s="63" customFormat="1" ht="15" customHeight="1">
      <c r="A12" s="56">
        <f>IF(ISBLANK(F12),"",RANK(F12,F$10:F29,1))</f>
        <v>3</v>
      </c>
      <c r="B12" s="44">
        <v>39</v>
      </c>
      <c r="C12" s="47" t="s">
        <v>130</v>
      </c>
      <c r="D12" s="46" t="s">
        <v>131</v>
      </c>
      <c r="E12" s="48" t="s">
        <v>27</v>
      </c>
      <c r="F12" s="51">
        <v>48.56</v>
      </c>
      <c r="G12" s="42" t="s">
        <v>106</v>
      </c>
      <c r="H12" s="42"/>
    </row>
    <row r="13" spans="1:8" s="63" customFormat="1" ht="15" customHeight="1">
      <c r="A13" s="56">
        <f>IF(ISBLANK(F13),"",RANK(F13,F$10:F29,1))</f>
        <v>4</v>
      </c>
      <c r="B13" s="44">
        <v>145</v>
      </c>
      <c r="C13" s="47" t="s">
        <v>55</v>
      </c>
      <c r="D13" s="46" t="s">
        <v>56</v>
      </c>
      <c r="E13" s="48" t="s">
        <v>51</v>
      </c>
      <c r="F13" s="51">
        <v>48.58</v>
      </c>
      <c r="G13" s="42" t="s">
        <v>109</v>
      </c>
      <c r="H13" s="42"/>
    </row>
    <row r="14" spans="1:8" s="63" customFormat="1" ht="15" customHeight="1">
      <c r="A14" s="56">
        <f>IF(ISBLANK(F14),"",RANK(F14,F$10:F29,1))</f>
        <v>5</v>
      </c>
      <c r="B14" s="44">
        <v>44</v>
      </c>
      <c r="C14" s="47" t="s">
        <v>37</v>
      </c>
      <c r="D14" s="46" t="s">
        <v>38</v>
      </c>
      <c r="E14" s="48" t="s">
        <v>27</v>
      </c>
      <c r="F14" s="51">
        <v>49.02</v>
      </c>
      <c r="G14" s="42" t="s">
        <v>101</v>
      </c>
      <c r="H14" s="42"/>
    </row>
    <row r="15" spans="1:8" s="63" customFormat="1" ht="15" customHeight="1">
      <c r="A15" s="56">
        <f>IF(ISBLANK(F15),"",RANK(F15,F$10:F29,1))</f>
        <v>6</v>
      </c>
      <c r="B15" s="44">
        <v>93</v>
      </c>
      <c r="C15" s="47" t="s">
        <v>231</v>
      </c>
      <c r="D15" s="46" t="s">
        <v>123</v>
      </c>
      <c r="E15" s="48" t="s">
        <v>33</v>
      </c>
      <c r="F15" s="51">
        <v>49.37</v>
      </c>
      <c r="G15" s="42" t="s">
        <v>103</v>
      </c>
      <c r="H15" s="42"/>
    </row>
    <row r="16" spans="1:8" s="63" customFormat="1" ht="15" customHeight="1">
      <c r="A16" s="56">
        <f>IF(ISBLANK(F16),"",RANK(F16,F$10:F29,1))</f>
        <v>7</v>
      </c>
      <c r="B16" s="44">
        <v>46</v>
      </c>
      <c r="C16" s="47" t="s">
        <v>57</v>
      </c>
      <c r="D16" s="46" t="s">
        <v>58</v>
      </c>
      <c r="E16" s="48" t="s">
        <v>27</v>
      </c>
      <c r="F16" s="51">
        <v>50.68</v>
      </c>
      <c r="G16" s="42" t="s">
        <v>101</v>
      </c>
      <c r="H16" s="42"/>
    </row>
    <row r="17" spans="1:8" s="63" customFormat="1" ht="15" customHeight="1">
      <c r="A17" s="56">
        <f>IF(ISBLANK(F17),"",RANK(F17,F$10:F29,1))</f>
        <v>8</v>
      </c>
      <c r="B17" s="44">
        <v>298</v>
      </c>
      <c r="C17" s="47" t="s">
        <v>232</v>
      </c>
      <c r="D17" s="46"/>
      <c r="E17" s="48" t="s">
        <v>30</v>
      </c>
      <c r="F17" s="51">
        <v>51.77</v>
      </c>
      <c r="G17" s="42" t="s">
        <v>223</v>
      </c>
      <c r="H17" s="42"/>
    </row>
    <row r="18" spans="1:8" s="63" customFormat="1" ht="15" customHeight="1">
      <c r="A18" s="56">
        <f>IF(ISBLANK(F18),"",RANK(F18,F$10:F29,1))</f>
        <v>9</v>
      </c>
      <c r="B18" s="44">
        <v>47</v>
      </c>
      <c r="C18" s="47" t="s">
        <v>63</v>
      </c>
      <c r="D18" s="46" t="s">
        <v>64</v>
      </c>
      <c r="E18" s="48" t="s">
        <v>27</v>
      </c>
      <c r="F18" s="51">
        <v>51.96</v>
      </c>
      <c r="G18" s="42" t="s">
        <v>101</v>
      </c>
      <c r="H18" s="42"/>
    </row>
    <row r="19" spans="1:8" s="63" customFormat="1" ht="15" customHeight="1">
      <c r="A19" s="56">
        <f>IF(ISBLANK(F19),"",RANK(F19,F$10:F29,1))</f>
        <v>10</v>
      </c>
      <c r="B19" s="44">
        <v>2</v>
      </c>
      <c r="C19" s="47" t="s">
        <v>59</v>
      </c>
      <c r="D19" s="46" t="s">
        <v>60</v>
      </c>
      <c r="E19" s="48" t="s">
        <v>48</v>
      </c>
      <c r="F19" s="51">
        <v>53.28</v>
      </c>
      <c r="G19" s="42" t="s">
        <v>108</v>
      </c>
      <c r="H19" s="42"/>
    </row>
    <row r="20" spans="1:8" s="63" customFormat="1" ht="15" customHeight="1">
      <c r="A20" s="56">
        <f>IF(ISBLANK(F20),"",RANK(F20,F$10:F29,1))</f>
        <v>11</v>
      </c>
      <c r="B20" s="44">
        <v>94</v>
      </c>
      <c r="C20" s="47" t="s">
        <v>77</v>
      </c>
      <c r="D20" s="46" t="s">
        <v>78</v>
      </c>
      <c r="E20" s="48" t="s">
        <v>33</v>
      </c>
      <c r="F20" s="51">
        <v>55.09</v>
      </c>
      <c r="G20" s="42" t="s">
        <v>103</v>
      </c>
      <c r="H20" s="42"/>
    </row>
    <row r="21" spans="1:8" s="63" customFormat="1" ht="15" customHeight="1">
      <c r="A21" s="56">
        <f>IF(ISBLANK(F21),"",RANK(F21,F$10:F29,1))</f>
        <v>12</v>
      </c>
      <c r="B21" s="44">
        <v>98</v>
      </c>
      <c r="C21" s="47" t="s">
        <v>120</v>
      </c>
      <c r="D21" s="46" t="s">
        <v>121</v>
      </c>
      <c r="E21" s="48" t="s">
        <v>33</v>
      </c>
      <c r="F21" s="51">
        <v>57.47</v>
      </c>
      <c r="G21" s="42" t="s">
        <v>103</v>
      </c>
      <c r="H21" s="42"/>
    </row>
    <row r="22" spans="1:8" s="63" customFormat="1" ht="15" customHeight="1">
      <c r="A22" s="56">
        <f>IF(ISBLANK(F22),"",RANK(F22,F$10:F29,1))</f>
        <v>13</v>
      </c>
      <c r="B22" s="44">
        <v>97</v>
      </c>
      <c r="C22" s="47" t="s">
        <v>31</v>
      </c>
      <c r="D22" s="46" t="s">
        <v>32</v>
      </c>
      <c r="E22" s="48" t="s">
        <v>33</v>
      </c>
      <c r="F22" s="51">
        <v>58.39</v>
      </c>
      <c r="G22" s="42" t="s">
        <v>103</v>
      </c>
      <c r="H22" s="42"/>
    </row>
    <row r="23" spans="1:8" s="63" customFormat="1" ht="15" customHeight="1">
      <c r="A23" s="56"/>
      <c r="B23" s="44">
        <v>40</v>
      </c>
      <c r="C23" s="47" t="s">
        <v>124</v>
      </c>
      <c r="D23" s="46" t="s">
        <v>125</v>
      </c>
      <c r="E23" s="48" t="s">
        <v>27</v>
      </c>
      <c r="F23" s="51" t="s">
        <v>227</v>
      </c>
      <c r="G23" s="42" t="s">
        <v>106</v>
      </c>
      <c r="H23" s="42"/>
    </row>
    <row r="24" spans="1:8" s="63" customFormat="1" ht="15" customHeight="1">
      <c r="A24" s="56"/>
      <c r="B24" s="44">
        <v>41</v>
      </c>
      <c r="C24" s="47" t="s">
        <v>42</v>
      </c>
      <c r="D24" s="46" t="s">
        <v>43</v>
      </c>
      <c r="E24" s="48" t="s">
        <v>27</v>
      </c>
      <c r="F24" s="51" t="s">
        <v>227</v>
      </c>
      <c r="G24" s="42" t="s">
        <v>106</v>
      </c>
      <c r="H24" s="42"/>
    </row>
    <row r="25" spans="1:8" s="63" customFormat="1" ht="15" customHeight="1">
      <c r="A25" s="56"/>
      <c r="B25" s="44">
        <v>51</v>
      </c>
      <c r="C25" s="47" t="s">
        <v>233</v>
      </c>
      <c r="D25" s="46" t="s">
        <v>127</v>
      </c>
      <c r="E25" s="48" t="s">
        <v>89</v>
      </c>
      <c r="F25" s="51" t="s">
        <v>227</v>
      </c>
      <c r="G25" s="42" t="s">
        <v>115</v>
      </c>
      <c r="H25" s="42"/>
    </row>
    <row r="26" spans="1:8" s="63" customFormat="1" ht="15" customHeight="1">
      <c r="A26" s="56"/>
      <c r="B26" s="44">
        <v>148</v>
      </c>
      <c r="C26" s="47" t="s">
        <v>118</v>
      </c>
      <c r="D26" s="46" t="s">
        <v>119</v>
      </c>
      <c r="E26" s="48" t="s">
        <v>51</v>
      </c>
      <c r="F26" s="51" t="s">
        <v>227</v>
      </c>
      <c r="G26" s="42" t="s">
        <v>109</v>
      </c>
      <c r="H26" s="42"/>
    </row>
    <row r="27" spans="1:8" s="63" customFormat="1" ht="15" customHeight="1">
      <c r="A27" s="56"/>
      <c r="B27" s="44">
        <v>175</v>
      </c>
      <c r="C27" s="47" t="s">
        <v>234</v>
      </c>
      <c r="D27" s="46" t="s">
        <v>79</v>
      </c>
      <c r="E27" s="48" t="s">
        <v>45</v>
      </c>
      <c r="F27" s="51" t="s">
        <v>227</v>
      </c>
      <c r="G27" s="42" t="s">
        <v>110</v>
      </c>
      <c r="H27" s="42"/>
    </row>
    <row r="28" spans="1:8" s="63" customFormat="1" ht="15" customHeight="1">
      <c r="A28" s="56"/>
      <c r="B28" s="44">
        <v>179</v>
      </c>
      <c r="C28" s="47" t="s">
        <v>235</v>
      </c>
      <c r="D28" s="46" t="s">
        <v>74</v>
      </c>
      <c r="E28" s="48" t="s">
        <v>45</v>
      </c>
      <c r="F28" s="51" t="s">
        <v>227</v>
      </c>
      <c r="G28" s="42" t="s">
        <v>113</v>
      </c>
      <c r="H28" s="42"/>
    </row>
    <row r="29" spans="1:7" ht="15.75">
      <c r="A29" s="56"/>
      <c r="B29" s="44">
        <v>247</v>
      </c>
      <c r="C29" s="47" t="s">
        <v>75</v>
      </c>
      <c r="D29" s="46" t="s">
        <v>76</v>
      </c>
      <c r="E29" s="48" t="s">
        <v>36</v>
      </c>
      <c r="F29" s="51" t="s">
        <v>227</v>
      </c>
      <c r="G29" s="42" t="s">
        <v>104</v>
      </c>
    </row>
  </sheetData>
  <sheetProtection/>
  <mergeCells count="5">
    <mergeCell ref="B3:C3"/>
    <mergeCell ref="B4:C4"/>
    <mergeCell ref="A1:G1"/>
    <mergeCell ref="A6:G6"/>
    <mergeCell ref="A7:G7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115" zoomScaleNormal="115" zoomScalePageLayoutView="0" workbookViewId="0" topLeftCell="A1">
      <selection activeCell="H5" sqref="H5"/>
    </sheetView>
  </sheetViews>
  <sheetFormatPr defaultColWidth="9.140625" defaultRowHeight="12.75"/>
  <cols>
    <col min="1" max="1" width="6.7109375" style="0" bestFit="1" customWidth="1"/>
    <col min="2" max="2" width="9.140625" style="2" bestFit="1" customWidth="1"/>
    <col min="3" max="3" width="26.140625" style="2" bestFit="1" customWidth="1"/>
    <col min="4" max="4" width="10.7109375" style="4" bestFit="1" customWidth="1"/>
    <col min="5" max="5" width="21.8515625" style="1" bestFit="1" customWidth="1"/>
    <col min="6" max="6" width="10.140625" style="3" bestFit="1" customWidth="1"/>
    <col min="7" max="7" width="19.00390625" style="1" bestFit="1" customWidth="1"/>
    <col min="8" max="8" width="22.140625" style="0" customWidth="1"/>
  </cols>
  <sheetData>
    <row r="1" spans="1:12" ht="51.75" customHeight="1">
      <c r="A1" s="131" t="s">
        <v>17</v>
      </c>
      <c r="B1" s="131"/>
      <c r="C1" s="131"/>
      <c r="D1" s="131"/>
      <c r="E1" s="131"/>
      <c r="F1" s="131"/>
      <c r="G1" s="131"/>
      <c r="H1" s="24"/>
      <c r="I1" s="24"/>
      <c r="J1" s="24"/>
      <c r="K1" s="24"/>
      <c r="L1" s="24"/>
    </row>
    <row r="2" spans="1:9" ht="15" customHeight="1">
      <c r="A2" s="49"/>
      <c r="B2" s="49"/>
      <c r="C2" s="50"/>
      <c r="D2" s="49"/>
      <c r="E2" s="50"/>
      <c r="F2" s="50"/>
      <c r="G2" s="9"/>
      <c r="H2" s="9"/>
      <c r="I2" s="9"/>
    </row>
    <row r="3" spans="1:8" s="69" customFormat="1" ht="18.75">
      <c r="A3" s="64"/>
      <c r="B3" s="132" t="s">
        <v>12</v>
      </c>
      <c r="C3" s="132"/>
      <c r="D3" s="65"/>
      <c r="E3" s="66"/>
      <c r="F3" s="67"/>
      <c r="G3" s="68"/>
      <c r="H3" s="68"/>
    </row>
    <row r="4" spans="1:8" s="69" customFormat="1" ht="18.75" customHeight="1">
      <c r="A4" s="70"/>
      <c r="B4" s="133">
        <v>43169</v>
      </c>
      <c r="C4" s="133"/>
      <c r="D4" s="65"/>
      <c r="E4" s="71"/>
      <c r="F4" s="72"/>
      <c r="G4" s="68"/>
      <c r="H4" s="68"/>
    </row>
    <row r="5" spans="1:8" s="69" customFormat="1" ht="15" customHeight="1">
      <c r="A5" s="73"/>
      <c r="B5" s="74"/>
      <c r="C5" s="75"/>
      <c r="D5" s="65"/>
      <c r="E5" s="71"/>
      <c r="F5" s="72"/>
      <c r="G5" s="68"/>
      <c r="H5" s="68"/>
    </row>
    <row r="6" spans="1:9" s="69" customFormat="1" ht="19.5" customHeight="1">
      <c r="A6" s="135" t="s">
        <v>236</v>
      </c>
      <c r="B6" s="135"/>
      <c r="C6" s="135"/>
      <c r="D6" s="135"/>
      <c r="E6" s="135"/>
      <c r="F6" s="135"/>
      <c r="G6" s="135"/>
      <c r="H6" s="76"/>
      <c r="I6" s="76"/>
    </row>
    <row r="7" spans="1:9" s="69" customFormat="1" ht="18" customHeight="1">
      <c r="A7" s="134" t="s">
        <v>24</v>
      </c>
      <c r="B7" s="134"/>
      <c r="C7" s="134"/>
      <c r="D7" s="134"/>
      <c r="E7" s="134"/>
      <c r="F7" s="134"/>
      <c r="G7" s="134"/>
      <c r="H7" s="77"/>
      <c r="I7" s="76"/>
    </row>
    <row r="8" spans="1:6" s="69" customFormat="1" ht="15" customHeight="1">
      <c r="A8" s="74"/>
      <c r="B8" s="74"/>
      <c r="C8" s="78"/>
      <c r="D8" s="79"/>
      <c r="E8" s="80"/>
      <c r="F8" s="81"/>
    </row>
    <row r="9" spans="1:8" s="26" customFormat="1" ht="30.75" customHeight="1">
      <c r="A9" s="103" t="s">
        <v>11</v>
      </c>
      <c r="B9" s="103" t="s">
        <v>0</v>
      </c>
      <c r="C9" s="103" t="s">
        <v>19</v>
      </c>
      <c r="D9" s="104" t="s">
        <v>1</v>
      </c>
      <c r="E9" s="103" t="s">
        <v>3</v>
      </c>
      <c r="F9" s="104" t="s">
        <v>2</v>
      </c>
      <c r="G9" s="104" t="s">
        <v>10</v>
      </c>
      <c r="H9" s="104"/>
    </row>
    <row r="10" spans="1:8" s="62" customFormat="1" ht="15" customHeight="1">
      <c r="A10" s="139">
        <f>IF(ISBLANK(F10),"",RANK(F10,F$10:F21,1))</f>
        <v>1</v>
      </c>
      <c r="B10" s="44">
        <v>93</v>
      </c>
      <c r="C10" s="108" t="s">
        <v>122</v>
      </c>
      <c r="D10" s="109" t="s">
        <v>123</v>
      </c>
      <c r="E10" s="107" t="s">
        <v>33</v>
      </c>
      <c r="F10" s="140">
        <v>0.0023899305555555553</v>
      </c>
      <c r="G10" s="112" t="s">
        <v>103</v>
      </c>
      <c r="H10" s="112"/>
    </row>
    <row r="11" spans="1:8" s="62" customFormat="1" ht="15" customHeight="1">
      <c r="A11" s="139">
        <f>IF(ISBLANK(F11),"",RANK(F11,F$10:F21,1))</f>
        <v>2</v>
      </c>
      <c r="B11" s="44">
        <v>114</v>
      </c>
      <c r="C11" s="108" t="s">
        <v>145</v>
      </c>
      <c r="D11" s="109" t="s">
        <v>146</v>
      </c>
      <c r="E11" s="107" t="s">
        <v>30</v>
      </c>
      <c r="F11" s="140">
        <v>0.002436342592592593</v>
      </c>
      <c r="G11" s="112" t="s">
        <v>102</v>
      </c>
      <c r="H11" s="112"/>
    </row>
    <row r="12" spans="1:8" s="62" customFormat="1" ht="15" customHeight="1">
      <c r="A12" s="139">
        <f>IF(ISBLANK(F12),"",RANK(F12,F$10:F21,1))</f>
        <v>3</v>
      </c>
      <c r="B12" s="44">
        <v>52</v>
      </c>
      <c r="C12" s="108" t="s">
        <v>141</v>
      </c>
      <c r="D12" s="109" t="s">
        <v>142</v>
      </c>
      <c r="E12" s="107" t="s">
        <v>89</v>
      </c>
      <c r="F12" s="140">
        <v>0.0024761574074074074</v>
      </c>
      <c r="G12" s="112" t="s">
        <v>115</v>
      </c>
      <c r="H12" s="112"/>
    </row>
    <row r="13" spans="1:8" s="62" customFormat="1" ht="15" customHeight="1">
      <c r="A13" s="139">
        <f>IF(ISBLANK(F13),"",RANK(F13,F$10:F21,1))</f>
        <v>4</v>
      </c>
      <c r="B13" s="44">
        <v>181</v>
      </c>
      <c r="C13" s="108" t="s">
        <v>237</v>
      </c>
      <c r="D13" s="109" t="s">
        <v>138</v>
      </c>
      <c r="E13" s="107" t="s">
        <v>45</v>
      </c>
      <c r="F13" s="140">
        <v>0.0026381944444444443</v>
      </c>
      <c r="G13" s="112" t="s">
        <v>149</v>
      </c>
      <c r="H13" s="112"/>
    </row>
    <row r="14" spans="1:8" s="62" customFormat="1" ht="15" customHeight="1">
      <c r="A14" s="139">
        <f>IF(ISBLANK(F14),"",RANK(F14,F$10:F21,1))</f>
        <v>5</v>
      </c>
      <c r="B14" s="44">
        <v>146</v>
      </c>
      <c r="C14" s="108" t="s">
        <v>134</v>
      </c>
      <c r="D14" s="109" t="s">
        <v>135</v>
      </c>
      <c r="E14" s="107" t="s">
        <v>51</v>
      </c>
      <c r="F14" s="140">
        <v>0.00297349537037037</v>
      </c>
      <c r="G14" s="112" t="s">
        <v>109</v>
      </c>
      <c r="H14" s="40"/>
    </row>
    <row r="15" spans="1:8" s="62" customFormat="1" ht="15" customHeight="1">
      <c r="A15" s="139">
        <f>IF(ISBLANK(F15),"",RANK(F15,F$10:F21,1))</f>
        <v>6</v>
      </c>
      <c r="B15" s="44">
        <v>98</v>
      </c>
      <c r="C15" s="108" t="s">
        <v>120</v>
      </c>
      <c r="D15" s="109" t="s">
        <v>121</v>
      </c>
      <c r="E15" s="107" t="s">
        <v>33</v>
      </c>
      <c r="F15" s="140">
        <v>0.003047916666666667</v>
      </c>
      <c r="G15" s="112" t="s">
        <v>103</v>
      </c>
      <c r="H15" s="112"/>
    </row>
    <row r="16" spans="1:8" s="62" customFormat="1" ht="15" customHeight="1">
      <c r="A16" s="139"/>
      <c r="B16" s="41">
        <v>42</v>
      </c>
      <c r="C16" s="108" t="s">
        <v>139</v>
      </c>
      <c r="D16" s="109" t="s">
        <v>140</v>
      </c>
      <c r="E16" s="107" t="s">
        <v>27</v>
      </c>
      <c r="F16" s="140" t="s">
        <v>227</v>
      </c>
      <c r="G16" s="112" t="s">
        <v>106</v>
      </c>
      <c r="H16" s="112"/>
    </row>
    <row r="17" spans="1:8" s="62" customFormat="1" ht="15" customHeight="1">
      <c r="A17" s="139"/>
      <c r="B17" s="41">
        <v>148</v>
      </c>
      <c r="C17" s="108" t="s">
        <v>118</v>
      </c>
      <c r="D17" s="109" t="s">
        <v>119</v>
      </c>
      <c r="E17" s="107" t="s">
        <v>51</v>
      </c>
      <c r="F17" s="140" t="s">
        <v>227</v>
      </c>
      <c r="G17" s="112" t="s">
        <v>109</v>
      </c>
      <c r="H17" s="112"/>
    </row>
    <row r="18" spans="1:8" s="62" customFormat="1" ht="15" customHeight="1">
      <c r="A18" s="139"/>
      <c r="B18" s="41">
        <v>153</v>
      </c>
      <c r="C18" s="108" t="s">
        <v>132</v>
      </c>
      <c r="D18" s="109" t="s">
        <v>133</v>
      </c>
      <c r="E18" s="107" t="s">
        <v>51</v>
      </c>
      <c r="F18" s="140" t="s">
        <v>227</v>
      </c>
      <c r="G18" s="112" t="s">
        <v>109</v>
      </c>
      <c r="H18" s="40"/>
    </row>
    <row r="19" spans="1:8" s="62" customFormat="1" ht="15" customHeight="1">
      <c r="A19" s="139"/>
      <c r="B19" s="41">
        <v>248</v>
      </c>
      <c r="C19" s="107" t="s">
        <v>136</v>
      </c>
      <c r="D19" s="106" t="s">
        <v>137</v>
      </c>
      <c r="E19" s="107" t="s">
        <v>36</v>
      </c>
      <c r="F19" s="140" t="s">
        <v>227</v>
      </c>
      <c r="G19" s="40" t="s">
        <v>104</v>
      </c>
      <c r="H19" s="112"/>
    </row>
    <row r="20" spans="1:8" s="62" customFormat="1" ht="15" customHeight="1">
      <c r="A20" s="139"/>
      <c r="B20" s="41">
        <v>286</v>
      </c>
      <c r="C20" s="107" t="s">
        <v>147</v>
      </c>
      <c r="D20" s="106" t="s">
        <v>148</v>
      </c>
      <c r="E20" s="107" t="s">
        <v>73</v>
      </c>
      <c r="F20" s="140" t="s">
        <v>227</v>
      </c>
      <c r="G20" s="40" t="s">
        <v>150</v>
      </c>
      <c r="H20" s="112"/>
    </row>
    <row r="21" spans="1:8" s="62" customFormat="1" ht="15" customHeight="1">
      <c r="A21" s="139"/>
      <c r="B21" s="41">
        <v>287</v>
      </c>
      <c r="C21" s="107" t="s">
        <v>143</v>
      </c>
      <c r="D21" s="106" t="s">
        <v>144</v>
      </c>
      <c r="E21" s="107" t="s">
        <v>73</v>
      </c>
      <c r="F21" s="140" t="s">
        <v>227</v>
      </c>
      <c r="G21" s="40" t="s">
        <v>150</v>
      </c>
      <c r="H21" s="40"/>
    </row>
  </sheetData>
  <sheetProtection/>
  <mergeCells count="5">
    <mergeCell ref="B3:C3"/>
    <mergeCell ref="B4:C4"/>
    <mergeCell ref="A6:G6"/>
    <mergeCell ref="A7:G7"/>
    <mergeCell ref="A1:G1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70" zoomScaleNormal="70" workbookViewId="0" topLeftCell="A3">
      <selection activeCell="T27" sqref="T27"/>
    </sheetView>
  </sheetViews>
  <sheetFormatPr defaultColWidth="9.140625" defaultRowHeight="12.75"/>
  <cols>
    <col min="1" max="1" width="8.00390625" style="10" bestFit="1" customWidth="1"/>
    <col min="2" max="2" width="6.7109375" style="10" bestFit="1" customWidth="1"/>
    <col min="3" max="3" width="5.57421875" style="10" customWidth="1"/>
    <col min="4" max="4" width="26.57421875" style="12" bestFit="1" customWidth="1"/>
    <col min="5" max="5" width="10.28125" style="13" bestFit="1" customWidth="1"/>
    <col min="6" max="6" width="22.8515625" style="12" bestFit="1" customWidth="1"/>
    <col min="7" max="10" width="7.421875" style="12" customWidth="1"/>
    <col min="11" max="14" width="7.421875" style="10" customWidth="1"/>
    <col min="15" max="15" width="27.00390625" style="31" bestFit="1" customWidth="1"/>
    <col min="16" max="16384" width="9.140625" style="10" customWidth="1"/>
  </cols>
  <sheetData>
    <row r="1" spans="2:23" ht="42.75" customHeight="1">
      <c r="B1" s="131" t="s">
        <v>17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24"/>
      <c r="P1" s="24"/>
      <c r="Q1" s="24"/>
      <c r="R1" s="24"/>
      <c r="S1" s="23"/>
      <c r="T1" s="23"/>
      <c r="U1" s="23"/>
      <c r="V1" s="17"/>
      <c r="W1" s="17"/>
    </row>
    <row r="2" spans="3:23" ht="20.25" customHeight="1">
      <c r="C2" s="132" t="s">
        <v>12</v>
      </c>
      <c r="D2" s="132"/>
      <c r="E2" s="39"/>
      <c r="F2" s="35"/>
      <c r="G2" s="20"/>
      <c r="H2" s="22"/>
      <c r="I2" s="21"/>
      <c r="J2" s="21"/>
      <c r="K2" s="19"/>
      <c r="N2" s="18"/>
      <c r="U2" s="12"/>
      <c r="V2" s="17"/>
      <c r="W2" s="17"/>
    </row>
    <row r="3" spans="3:22" ht="20.25" customHeight="1">
      <c r="C3" s="133">
        <v>43169</v>
      </c>
      <c r="D3" s="133"/>
      <c r="E3" s="34"/>
      <c r="F3" s="38"/>
      <c r="G3" s="37"/>
      <c r="H3" s="37"/>
      <c r="I3" s="37"/>
      <c r="J3" s="37"/>
      <c r="K3" s="19"/>
      <c r="N3" s="18"/>
      <c r="U3" s="12"/>
      <c r="V3" s="12"/>
    </row>
    <row r="4" spans="2:15" ht="18" customHeight="1">
      <c r="B4" s="136" t="s">
        <v>20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52"/>
    </row>
    <row r="5" spans="2:15" ht="17.25" customHeight="1">
      <c r="B5" s="136" t="s">
        <v>24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52"/>
    </row>
    <row r="6" spans="1:15" s="32" customFormat="1" ht="30.75" customHeight="1">
      <c r="A6" s="101" t="s">
        <v>14</v>
      </c>
      <c r="B6" s="101" t="s">
        <v>11</v>
      </c>
      <c r="C6" s="102" t="s">
        <v>0</v>
      </c>
      <c r="D6" s="101" t="s">
        <v>18</v>
      </c>
      <c r="E6" s="102" t="s">
        <v>1</v>
      </c>
      <c r="F6" s="101" t="s">
        <v>3</v>
      </c>
      <c r="G6" s="102" t="s">
        <v>7</v>
      </c>
      <c r="H6" s="102" t="s">
        <v>6</v>
      </c>
      <c r="I6" s="102" t="s">
        <v>5</v>
      </c>
      <c r="J6" s="102" t="s">
        <v>21</v>
      </c>
      <c r="K6" s="101">
        <v>4</v>
      </c>
      <c r="L6" s="101">
        <v>5</v>
      </c>
      <c r="M6" s="101">
        <v>6</v>
      </c>
      <c r="N6" s="101" t="s">
        <v>2</v>
      </c>
      <c r="O6" s="101" t="s">
        <v>10</v>
      </c>
    </row>
    <row r="7" spans="1:15" s="57" customFormat="1" ht="15.75" customHeight="1" hidden="1">
      <c r="A7" s="53">
        <v>10</v>
      </c>
      <c r="B7" s="113"/>
      <c r="C7" s="41">
        <v>48</v>
      </c>
      <c r="D7" s="108" t="s">
        <v>69</v>
      </c>
      <c r="E7" s="109" t="s">
        <v>70</v>
      </c>
      <c r="F7" s="107" t="s">
        <v>27</v>
      </c>
      <c r="G7" s="114"/>
      <c r="H7" s="54"/>
      <c r="I7" s="54"/>
      <c r="J7" s="54"/>
      <c r="K7" s="54"/>
      <c r="L7" s="54"/>
      <c r="M7" s="54"/>
      <c r="N7" s="115" t="s">
        <v>211</v>
      </c>
      <c r="O7" s="112" t="s">
        <v>101</v>
      </c>
    </row>
    <row r="8" spans="1:15" s="57" customFormat="1" ht="15.75" customHeight="1" hidden="1">
      <c r="A8" s="53">
        <v>14</v>
      </c>
      <c r="B8" s="113"/>
      <c r="C8" s="41">
        <v>177</v>
      </c>
      <c r="D8" s="108" t="s">
        <v>203</v>
      </c>
      <c r="E8" s="109" t="s">
        <v>98</v>
      </c>
      <c r="F8" s="107" t="s">
        <v>45</v>
      </c>
      <c r="G8" s="114"/>
      <c r="H8" s="54"/>
      <c r="I8" s="54"/>
      <c r="J8" s="54"/>
      <c r="K8" s="54"/>
      <c r="L8" s="54"/>
      <c r="M8" s="54"/>
      <c r="N8" s="115" t="s">
        <v>211</v>
      </c>
      <c r="O8" s="112" t="s">
        <v>113</v>
      </c>
    </row>
    <row r="9" spans="1:15" s="57" customFormat="1" ht="15.75" customHeight="1" hidden="1">
      <c r="A9" s="53">
        <v>18</v>
      </c>
      <c r="B9" s="113"/>
      <c r="C9" s="41">
        <v>250</v>
      </c>
      <c r="D9" s="108" t="s">
        <v>34</v>
      </c>
      <c r="E9" s="109" t="s">
        <v>35</v>
      </c>
      <c r="F9" s="107" t="s">
        <v>36</v>
      </c>
      <c r="G9" s="114"/>
      <c r="H9" s="54"/>
      <c r="I9" s="54"/>
      <c r="J9" s="54"/>
      <c r="K9" s="55"/>
      <c r="L9" s="54"/>
      <c r="M9" s="54"/>
      <c r="N9" s="115" t="s">
        <v>211</v>
      </c>
      <c r="O9" s="112" t="s">
        <v>104</v>
      </c>
    </row>
    <row r="10" spans="1:15" s="57" customFormat="1" ht="15.75" customHeight="1" hidden="1">
      <c r="A10" s="53">
        <v>20</v>
      </c>
      <c r="B10" s="113"/>
      <c r="C10" s="41">
        <v>178</v>
      </c>
      <c r="D10" s="108" t="s">
        <v>206</v>
      </c>
      <c r="E10" s="109" t="s">
        <v>157</v>
      </c>
      <c r="F10" s="107" t="s">
        <v>45</v>
      </c>
      <c r="G10" s="114"/>
      <c r="H10" s="54"/>
      <c r="I10" s="54"/>
      <c r="J10" s="54"/>
      <c r="K10" s="55"/>
      <c r="L10" s="54"/>
      <c r="M10" s="54"/>
      <c r="N10" s="115" t="s">
        <v>211</v>
      </c>
      <c r="O10" s="112" t="s">
        <v>113</v>
      </c>
    </row>
    <row r="11" spans="1:15" s="57" customFormat="1" ht="15.75" customHeight="1" hidden="1">
      <c r="A11" s="53">
        <v>25</v>
      </c>
      <c r="B11" s="113"/>
      <c r="C11" s="41">
        <v>40</v>
      </c>
      <c r="D11" s="108" t="s">
        <v>124</v>
      </c>
      <c r="E11" s="109" t="s">
        <v>125</v>
      </c>
      <c r="F11" s="107" t="s">
        <v>27</v>
      </c>
      <c r="G11" s="114"/>
      <c r="H11" s="54"/>
      <c r="I11" s="54"/>
      <c r="J11" s="54"/>
      <c r="K11" s="55"/>
      <c r="L11" s="54"/>
      <c r="M11" s="54"/>
      <c r="N11" s="115" t="s">
        <v>211</v>
      </c>
      <c r="O11" s="112" t="s">
        <v>106</v>
      </c>
    </row>
    <row r="12" spans="1:15" s="57" customFormat="1" ht="15.75" customHeight="1" hidden="1">
      <c r="A12" s="53">
        <v>29</v>
      </c>
      <c r="B12" s="113"/>
      <c r="C12" s="41">
        <v>179</v>
      </c>
      <c r="D12" s="108" t="s">
        <v>205</v>
      </c>
      <c r="E12" s="109" t="s">
        <v>74</v>
      </c>
      <c r="F12" s="107" t="s">
        <v>45</v>
      </c>
      <c r="G12" s="114"/>
      <c r="H12" s="54"/>
      <c r="I12" s="54"/>
      <c r="J12" s="54"/>
      <c r="K12" s="55"/>
      <c r="L12" s="54"/>
      <c r="M12" s="54"/>
      <c r="N12" s="115" t="s">
        <v>211</v>
      </c>
      <c r="O12" s="112" t="s">
        <v>113</v>
      </c>
    </row>
    <row r="13" spans="1:15" s="57" customFormat="1" ht="15.75" customHeight="1">
      <c r="A13" s="53">
        <v>5</v>
      </c>
      <c r="B13" s="120">
        <f>IF(ISBLANK(N13),"",RANK(N13,N$7:N108,0))</f>
        <v>1</v>
      </c>
      <c r="C13" s="117">
        <v>223</v>
      </c>
      <c r="D13" s="108" t="s">
        <v>195</v>
      </c>
      <c r="E13" s="109" t="s">
        <v>196</v>
      </c>
      <c r="F13" s="107" t="s">
        <v>82</v>
      </c>
      <c r="G13" s="114">
        <v>4.76</v>
      </c>
      <c r="H13" s="54">
        <v>4.31</v>
      </c>
      <c r="I13" s="54">
        <v>5</v>
      </c>
      <c r="J13" s="116">
        <v>8</v>
      </c>
      <c r="K13" s="54">
        <v>4.82</v>
      </c>
      <c r="L13" s="54">
        <v>5.02</v>
      </c>
      <c r="M13" s="54">
        <v>5.27</v>
      </c>
      <c r="N13" s="115">
        <f aca="true" t="shared" si="0" ref="N13:N37">MAX(G13:I13,K13:M13)</f>
        <v>5.27</v>
      </c>
      <c r="O13" s="112" t="s">
        <v>116</v>
      </c>
    </row>
    <row r="14" spans="1:15" s="57" customFormat="1" ht="15.75" customHeight="1">
      <c r="A14" s="53">
        <v>31</v>
      </c>
      <c r="B14" s="120">
        <f>IF(ISBLANK(N14),"",RANK(N14,N$7:N109,0))</f>
        <v>2</v>
      </c>
      <c r="C14" s="117">
        <v>285</v>
      </c>
      <c r="D14" s="107" t="s">
        <v>209</v>
      </c>
      <c r="E14" s="106" t="s">
        <v>210</v>
      </c>
      <c r="F14" s="107" t="s">
        <v>73</v>
      </c>
      <c r="G14" s="114" t="s">
        <v>212</v>
      </c>
      <c r="H14" s="54">
        <v>4.92</v>
      </c>
      <c r="I14" s="54">
        <v>4.97</v>
      </c>
      <c r="J14" s="116">
        <v>6</v>
      </c>
      <c r="K14" s="54">
        <v>4.52</v>
      </c>
      <c r="L14" s="54">
        <v>4.89</v>
      </c>
      <c r="M14" s="54">
        <v>5.07</v>
      </c>
      <c r="N14" s="115">
        <f t="shared" si="0"/>
        <v>5.07</v>
      </c>
      <c r="O14" s="40" t="s">
        <v>150</v>
      </c>
    </row>
    <row r="15" spans="1:15" s="57" customFormat="1" ht="15.75" customHeight="1">
      <c r="A15" s="53">
        <v>13</v>
      </c>
      <c r="B15" s="120">
        <f>IF(ISBLANK(N15),"",RANK(N15,N$7:N110,0))</f>
        <v>3</v>
      </c>
      <c r="C15" s="117">
        <v>138</v>
      </c>
      <c r="D15" s="108" t="s">
        <v>155</v>
      </c>
      <c r="E15" s="109" t="s">
        <v>156</v>
      </c>
      <c r="F15" s="107" t="s">
        <v>51</v>
      </c>
      <c r="G15" s="114">
        <v>4.71</v>
      </c>
      <c r="H15" s="118">
        <v>4.99</v>
      </c>
      <c r="I15" s="54">
        <v>4.87</v>
      </c>
      <c r="J15" s="116">
        <v>7</v>
      </c>
      <c r="K15" s="54">
        <v>4.56</v>
      </c>
      <c r="L15" s="54">
        <v>4.65</v>
      </c>
      <c r="M15" s="54">
        <v>5.03</v>
      </c>
      <c r="N15" s="115">
        <f t="shared" si="0"/>
        <v>5.03</v>
      </c>
      <c r="O15" s="112" t="s">
        <v>109</v>
      </c>
    </row>
    <row r="16" spans="1:15" s="57" customFormat="1" ht="15.75" customHeight="1">
      <c r="A16" s="53">
        <v>9</v>
      </c>
      <c r="B16" s="119">
        <f>IF(ISBLANK(N16),"",RANK(N16,N$7:N111,0))</f>
        <v>4</v>
      </c>
      <c r="C16" s="117">
        <v>267</v>
      </c>
      <c r="D16" s="107" t="s">
        <v>153</v>
      </c>
      <c r="E16" s="106" t="s">
        <v>154</v>
      </c>
      <c r="F16" s="107" t="s">
        <v>36</v>
      </c>
      <c r="G16" s="114">
        <v>4.87</v>
      </c>
      <c r="H16" s="118">
        <v>4.52</v>
      </c>
      <c r="I16" s="54">
        <v>4.6</v>
      </c>
      <c r="J16" s="116">
        <v>5</v>
      </c>
      <c r="K16" s="54">
        <v>4.58</v>
      </c>
      <c r="L16" s="54" t="s">
        <v>212</v>
      </c>
      <c r="M16" s="54">
        <v>4.64</v>
      </c>
      <c r="N16" s="115">
        <f t="shared" si="0"/>
        <v>4.87</v>
      </c>
      <c r="O16" s="40" t="s">
        <v>160</v>
      </c>
    </row>
    <row r="17" spans="1:15" s="57" customFormat="1" ht="15.75" customHeight="1">
      <c r="A17" s="53">
        <v>30</v>
      </c>
      <c r="B17" s="119">
        <f>IF(ISBLANK(N17),"",RANK(N17,N$7:N112,0))</f>
        <v>5</v>
      </c>
      <c r="C17" s="117">
        <v>280</v>
      </c>
      <c r="D17" s="107" t="s">
        <v>208</v>
      </c>
      <c r="E17" s="106" t="s">
        <v>207</v>
      </c>
      <c r="F17" s="107" t="s">
        <v>73</v>
      </c>
      <c r="G17" s="114" t="s">
        <v>212</v>
      </c>
      <c r="H17" s="54">
        <v>4.69</v>
      </c>
      <c r="I17" s="54">
        <v>4.78</v>
      </c>
      <c r="J17" s="116">
        <v>4</v>
      </c>
      <c r="K17" s="54">
        <v>4.69</v>
      </c>
      <c r="L17" s="54" t="s">
        <v>212</v>
      </c>
      <c r="M17" s="54" t="s">
        <v>212</v>
      </c>
      <c r="N17" s="115">
        <f t="shared" si="0"/>
        <v>4.78</v>
      </c>
      <c r="O17" s="40" t="s">
        <v>112</v>
      </c>
    </row>
    <row r="18" spans="1:15" s="57" customFormat="1" ht="15.75" customHeight="1">
      <c r="A18" s="53">
        <v>23</v>
      </c>
      <c r="B18" s="119">
        <f>IF(ISBLANK(N18),"",RANK(N18,N$7:N113,0))</f>
        <v>6</v>
      </c>
      <c r="C18" s="117">
        <v>279</v>
      </c>
      <c r="D18" s="108" t="s">
        <v>71</v>
      </c>
      <c r="E18" s="109" t="s">
        <v>72</v>
      </c>
      <c r="F18" s="107" t="s">
        <v>73</v>
      </c>
      <c r="G18" s="114">
        <v>4.56</v>
      </c>
      <c r="H18" s="54">
        <v>4.38</v>
      </c>
      <c r="I18" s="54">
        <v>4.25</v>
      </c>
      <c r="J18" s="116">
        <v>1</v>
      </c>
      <c r="K18" s="54">
        <v>4.5</v>
      </c>
      <c r="L18" s="54">
        <v>4.75</v>
      </c>
      <c r="M18" s="54">
        <v>4.53</v>
      </c>
      <c r="N18" s="115">
        <f t="shared" si="0"/>
        <v>4.75</v>
      </c>
      <c r="O18" s="112" t="s">
        <v>112</v>
      </c>
    </row>
    <row r="19" spans="1:15" s="57" customFormat="1" ht="15.75" customHeight="1">
      <c r="A19" s="53">
        <v>2</v>
      </c>
      <c r="B19" s="119">
        <f>IF(ISBLANK(N19),"",RANK(N19,N$7:N114,0))</f>
        <v>7</v>
      </c>
      <c r="C19" s="117">
        <v>218</v>
      </c>
      <c r="D19" s="108" t="s">
        <v>187</v>
      </c>
      <c r="E19" s="109" t="s">
        <v>188</v>
      </c>
      <c r="F19" s="107" t="s">
        <v>82</v>
      </c>
      <c r="G19" s="114">
        <v>4.59</v>
      </c>
      <c r="H19" s="54">
        <v>4.52</v>
      </c>
      <c r="I19" s="54">
        <v>4.56</v>
      </c>
      <c r="J19" s="116">
        <v>3</v>
      </c>
      <c r="K19" s="54">
        <v>4.37</v>
      </c>
      <c r="L19" s="54">
        <v>4.15</v>
      </c>
      <c r="M19" s="54">
        <v>4.59</v>
      </c>
      <c r="N19" s="115">
        <f t="shared" si="0"/>
        <v>4.59</v>
      </c>
      <c r="O19" s="112" t="s">
        <v>192</v>
      </c>
    </row>
    <row r="20" spans="1:15" s="57" customFormat="1" ht="15.75" customHeight="1">
      <c r="A20" s="53">
        <v>11</v>
      </c>
      <c r="B20" s="119">
        <f>IF(ISBLANK(N20),"",RANK(N20,N$7:N115,0))</f>
        <v>8</v>
      </c>
      <c r="C20" s="117">
        <v>107</v>
      </c>
      <c r="D20" s="108" t="s">
        <v>151</v>
      </c>
      <c r="E20" s="109" t="s">
        <v>152</v>
      </c>
      <c r="F20" s="107" t="s">
        <v>30</v>
      </c>
      <c r="G20" s="114">
        <v>4.58</v>
      </c>
      <c r="H20" s="118" t="s">
        <v>212</v>
      </c>
      <c r="I20" s="54" t="s">
        <v>212</v>
      </c>
      <c r="J20" s="116">
        <v>2</v>
      </c>
      <c r="K20" s="54">
        <v>4.26</v>
      </c>
      <c r="L20" s="54" t="s">
        <v>212</v>
      </c>
      <c r="M20" s="54" t="s">
        <v>212</v>
      </c>
      <c r="N20" s="115">
        <f t="shared" si="0"/>
        <v>4.58</v>
      </c>
      <c r="O20" s="112" t="s">
        <v>102</v>
      </c>
    </row>
    <row r="21" spans="1:15" s="57" customFormat="1" ht="15.75" customHeight="1">
      <c r="A21" s="53">
        <v>15</v>
      </c>
      <c r="B21" s="113">
        <f>IF(ISBLANK(N21),"",RANK(N21,N$7:N116,0))</f>
        <v>9</v>
      </c>
      <c r="C21" s="117">
        <v>244</v>
      </c>
      <c r="D21" s="107" t="s">
        <v>92</v>
      </c>
      <c r="E21" s="106" t="s">
        <v>93</v>
      </c>
      <c r="F21" s="107" t="s">
        <v>36</v>
      </c>
      <c r="G21" s="114">
        <v>4.44</v>
      </c>
      <c r="H21" s="54">
        <v>4.35</v>
      </c>
      <c r="I21" s="54">
        <v>4.41</v>
      </c>
      <c r="J21" s="54"/>
      <c r="K21" s="54"/>
      <c r="L21" s="54"/>
      <c r="M21" s="54"/>
      <c r="N21" s="115">
        <f t="shared" si="0"/>
        <v>4.44</v>
      </c>
      <c r="O21" s="40" t="s">
        <v>104</v>
      </c>
    </row>
    <row r="22" spans="1:15" s="57" customFormat="1" ht="15.75" customHeight="1">
      <c r="A22" s="53">
        <v>16</v>
      </c>
      <c r="B22" s="113">
        <f>IF(ISBLANK(N22),"",RANK(N22,N$7:N117,0))</f>
        <v>10</v>
      </c>
      <c r="C22" s="117">
        <v>290</v>
      </c>
      <c r="D22" s="108" t="s">
        <v>197</v>
      </c>
      <c r="E22" s="109" t="s">
        <v>198</v>
      </c>
      <c r="F22" s="107" t="s">
        <v>73</v>
      </c>
      <c r="G22" s="114" t="s">
        <v>212</v>
      </c>
      <c r="H22" s="54">
        <v>4.33</v>
      </c>
      <c r="I22" s="54" t="s">
        <v>212</v>
      </c>
      <c r="J22" s="54"/>
      <c r="K22" s="55"/>
      <c r="L22" s="54"/>
      <c r="M22" s="54"/>
      <c r="N22" s="115">
        <f t="shared" si="0"/>
        <v>4.33</v>
      </c>
      <c r="O22" s="112" t="s">
        <v>172</v>
      </c>
    </row>
    <row r="23" spans="1:15" s="57" customFormat="1" ht="15.75" customHeight="1">
      <c r="A23" s="53">
        <v>24</v>
      </c>
      <c r="B23" s="113">
        <f>IF(ISBLANK(N23),"",RANK(N23,N$7:N118,0))</f>
        <v>11</v>
      </c>
      <c r="C23" s="117">
        <v>1</v>
      </c>
      <c r="D23" s="108" t="s">
        <v>65</v>
      </c>
      <c r="E23" s="109" t="s">
        <v>66</v>
      </c>
      <c r="F23" s="107" t="s">
        <v>48</v>
      </c>
      <c r="G23" s="114" t="s">
        <v>212</v>
      </c>
      <c r="H23" s="54">
        <v>4.32</v>
      </c>
      <c r="I23" s="54">
        <v>4.26</v>
      </c>
      <c r="J23" s="54"/>
      <c r="K23" s="55"/>
      <c r="L23" s="54"/>
      <c r="M23" s="54"/>
      <c r="N23" s="115">
        <f t="shared" si="0"/>
        <v>4.32</v>
      </c>
      <c r="O23" s="112" t="s">
        <v>111</v>
      </c>
    </row>
    <row r="24" spans="1:15" s="57" customFormat="1" ht="15.75" customHeight="1">
      <c r="A24" s="53">
        <v>4</v>
      </c>
      <c r="B24" s="113">
        <f>IF(ISBLANK(N24),"",RANK(N24,N$7:N119,0))</f>
        <v>12</v>
      </c>
      <c r="C24" s="117">
        <v>288</v>
      </c>
      <c r="D24" s="107" t="s">
        <v>193</v>
      </c>
      <c r="E24" s="106" t="s">
        <v>194</v>
      </c>
      <c r="F24" s="107" t="s">
        <v>73</v>
      </c>
      <c r="G24" s="114" t="s">
        <v>212</v>
      </c>
      <c r="H24" s="54">
        <v>4.26</v>
      </c>
      <c r="I24" s="54">
        <v>4.25</v>
      </c>
      <c r="J24" s="54"/>
      <c r="K24" s="54"/>
      <c r="L24" s="54"/>
      <c r="M24" s="54"/>
      <c r="N24" s="115">
        <f t="shared" si="0"/>
        <v>4.26</v>
      </c>
      <c r="O24" s="40" t="s">
        <v>150</v>
      </c>
    </row>
    <row r="25" spans="1:15" s="57" customFormat="1" ht="15.75" customHeight="1">
      <c r="A25" s="53">
        <v>12</v>
      </c>
      <c r="B25" s="113">
        <f>IF(ISBLANK(N25),"",RANK(N25,N$7:N120,0))</f>
        <v>13</v>
      </c>
      <c r="C25" s="117">
        <v>135</v>
      </c>
      <c r="D25" s="108" t="s">
        <v>177</v>
      </c>
      <c r="E25" s="109" t="s">
        <v>38</v>
      </c>
      <c r="F25" s="107" t="s">
        <v>51</v>
      </c>
      <c r="G25" s="114">
        <v>4.21</v>
      </c>
      <c r="H25" s="54">
        <v>4.06</v>
      </c>
      <c r="I25" s="54">
        <v>4.01</v>
      </c>
      <c r="J25" s="54"/>
      <c r="K25" s="55"/>
      <c r="L25" s="54"/>
      <c r="M25" s="54"/>
      <c r="N25" s="115">
        <f t="shared" si="0"/>
        <v>4.21</v>
      </c>
      <c r="O25" s="112" t="s">
        <v>109</v>
      </c>
    </row>
    <row r="26" spans="1:15" s="57" customFormat="1" ht="15.75" customHeight="1">
      <c r="A26" s="53">
        <v>28</v>
      </c>
      <c r="B26" s="113">
        <f>IF(ISBLANK(N26),"",RANK(N26,N$7:N121,0))</f>
        <v>13</v>
      </c>
      <c r="C26" s="117">
        <v>291</v>
      </c>
      <c r="D26" s="108" t="s">
        <v>170</v>
      </c>
      <c r="E26" s="109" t="s">
        <v>171</v>
      </c>
      <c r="F26" s="107" t="s">
        <v>73</v>
      </c>
      <c r="G26" s="114" t="s">
        <v>212</v>
      </c>
      <c r="H26" s="54">
        <v>4.21</v>
      </c>
      <c r="I26" s="54">
        <v>4.19</v>
      </c>
      <c r="J26" s="54"/>
      <c r="K26" s="55"/>
      <c r="L26" s="54"/>
      <c r="M26" s="54"/>
      <c r="N26" s="115">
        <f t="shared" si="0"/>
        <v>4.21</v>
      </c>
      <c r="O26" s="112" t="s">
        <v>172</v>
      </c>
    </row>
    <row r="27" spans="1:15" s="57" customFormat="1" ht="15.75" customHeight="1">
      <c r="A27" s="53">
        <v>21</v>
      </c>
      <c r="B27" s="113">
        <f>IF(ISBLANK(N27),"",RANK(N27,N$7:N122,0))</f>
        <v>15</v>
      </c>
      <c r="C27" s="117">
        <v>268</v>
      </c>
      <c r="D27" s="108" t="s">
        <v>162</v>
      </c>
      <c r="E27" s="109" t="s">
        <v>163</v>
      </c>
      <c r="F27" s="107" t="s">
        <v>36</v>
      </c>
      <c r="G27" s="114" t="s">
        <v>212</v>
      </c>
      <c r="H27" s="54">
        <v>4.19</v>
      </c>
      <c r="I27" s="54">
        <v>4.11</v>
      </c>
      <c r="J27" s="54"/>
      <c r="K27" s="55"/>
      <c r="L27" s="54"/>
      <c r="M27" s="54"/>
      <c r="N27" s="115">
        <f t="shared" si="0"/>
        <v>4.19</v>
      </c>
      <c r="O27" s="112" t="s">
        <v>160</v>
      </c>
    </row>
    <row r="28" spans="1:15" s="57" customFormat="1" ht="15.75" customHeight="1">
      <c r="A28" s="53">
        <v>8</v>
      </c>
      <c r="B28" s="113">
        <f>IF(ISBLANK(N28),"",RANK(N28,N$7:N123,0))</f>
        <v>16</v>
      </c>
      <c r="C28" s="117">
        <v>180</v>
      </c>
      <c r="D28" s="108" t="s">
        <v>202</v>
      </c>
      <c r="E28" s="109" t="s">
        <v>161</v>
      </c>
      <c r="F28" s="107" t="s">
        <v>45</v>
      </c>
      <c r="G28" s="114" t="s">
        <v>212</v>
      </c>
      <c r="H28" s="54">
        <v>3.88</v>
      </c>
      <c r="I28" s="54">
        <v>4.16</v>
      </c>
      <c r="J28" s="54"/>
      <c r="K28" s="54"/>
      <c r="L28" s="54"/>
      <c r="M28" s="54"/>
      <c r="N28" s="115">
        <f t="shared" si="0"/>
        <v>4.16</v>
      </c>
      <c r="O28" s="112" t="s">
        <v>113</v>
      </c>
    </row>
    <row r="29" spans="1:15" s="57" customFormat="1" ht="15.75" customHeight="1">
      <c r="A29" s="53">
        <v>27</v>
      </c>
      <c r="B29" s="113">
        <f>IF(ISBLANK(N29),"",RANK(N29,N$7:N124,0))</f>
        <v>17</v>
      </c>
      <c r="C29" s="117">
        <v>269</v>
      </c>
      <c r="D29" s="108" t="s">
        <v>168</v>
      </c>
      <c r="E29" s="109" t="s">
        <v>169</v>
      </c>
      <c r="F29" s="107" t="s">
        <v>36</v>
      </c>
      <c r="G29" s="114">
        <v>3.19</v>
      </c>
      <c r="H29" s="54">
        <v>3.8</v>
      </c>
      <c r="I29" s="54">
        <v>3.97</v>
      </c>
      <c r="J29" s="54"/>
      <c r="K29" s="55"/>
      <c r="L29" s="54"/>
      <c r="M29" s="54"/>
      <c r="N29" s="115">
        <f t="shared" si="0"/>
        <v>3.97</v>
      </c>
      <c r="O29" s="112" t="s">
        <v>160</v>
      </c>
    </row>
    <row r="30" spans="1:15" s="57" customFormat="1" ht="15.75" customHeight="1">
      <c r="A30" s="53">
        <v>22</v>
      </c>
      <c r="B30" s="113">
        <f>IF(ISBLANK(N30),"",RANK(N30,N$7:N125,0))</f>
        <v>18</v>
      </c>
      <c r="C30" s="117">
        <v>273</v>
      </c>
      <c r="D30" s="108" t="s">
        <v>80</v>
      </c>
      <c r="E30" s="109" t="s">
        <v>81</v>
      </c>
      <c r="F30" s="107" t="s">
        <v>82</v>
      </c>
      <c r="G30" s="114">
        <v>3.88</v>
      </c>
      <c r="H30" s="54" t="s">
        <v>212</v>
      </c>
      <c r="I30" s="54">
        <v>3.81</v>
      </c>
      <c r="J30" s="54"/>
      <c r="K30" s="55"/>
      <c r="L30" s="54"/>
      <c r="M30" s="54"/>
      <c r="N30" s="115">
        <f t="shared" si="0"/>
        <v>3.88</v>
      </c>
      <c r="O30" s="112" t="s">
        <v>114</v>
      </c>
    </row>
    <row r="31" spans="1:15" s="57" customFormat="1" ht="15.75" customHeight="1">
      <c r="A31" s="53">
        <v>7</v>
      </c>
      <c r="B31" s="113">
        <f>IF(ISBLANK(N31),"",RANK(N31,N$7:N126,0))</f>
        <v>19</v>
      </c>
      <c r="C31" s="117">
        <v>45</v>
      </c>
      <c r="D31" s="108" t="s">
        <v>53</v>
      </c>
      <c r="E31" s="109" t="s">
        <v>54</v>
      </c>
      <c r="F31" s="107" t="s">
        <v>27</v>
      </c>
      <c r="G31" s="114" t="s">
        <v>212</v>
      </c>
      <c r="H31" s="54">
        <v>3.83</v>
      </c>
      <c r="I31" s="54">
        <v>3.87</v>
      </c>
      <c r="J31" s="54"/>
      <c r="K31" s="54"/>
      <c r="L31" s="54"/>
      <c r="M31" s="54"/>
      <c r="N31" s="115">
        <f t="shared" si="0"/>
        <v>3.87</v>
      </c>
      <c r="O31" s="112" t="s">
        <v>101</v>
      </c>
    </row>
    <row r="32" spans="1:15" s="57" customFormat="1" ht="15.75" customHeight="1">
      <c r="A32" s="53">
        <v>1</v>
      </c>
      <c r="B32" s="113">
        <f>IF(ISBLANK(N32),"",RANK(N32,N$7:N127,0))</f>
        <v>20</v>
      </c>
      <c r="C32" s="117">
        <v>114</v>
      </c>
      <c r="D32" s="108" t="s">
        <v>145</v>
      </c>
      <c r="E32" s="109" t="s">
        <v>146</v>
      </c>
      <c r="F32" s="107" t="s">
        <v>30</v>
      </c>
      <c r="G32" s="114">
        <v>3.37</v>
      </c>
      <c r="H32" s="54">
        <v>3.76</v>
      </c>
      <c r="I32" s="54">
        <v>3.81</v>
      </c>
      <c r="J32" s="54"/>
      <c r="K32" s="54"/>
      <c r="L32" s="54"/>
      <c r="M32" s="54"/>
      <c r="N32" s="115">
        <f t="shared" si="0"/>
        <v>3.81</v>
      </c>
      <c r="O32" s="112" t="s">
        <v>102</v>
      </c>
    </row>
    <row r="33" spans="1:15" s="57" customFormat="1" ht="15.75" customHeight="1">
      <c r="A33" s="53">
        <v>6</v>
      </c>
      <c r="B33" s="113">
        <f>IF(ISBLANK(N33),"",RANK(N33,N$7:N128,0))</f>
        <v>20</v>
      </c>
      <c r="C33" s="117">
        <v>243</v>
      </c>
      <c r="D33" s="107" t="s">
        <v>99</v>
      </c>
      <c r="E33" s="106" t="s">
        <v>100</v>
      </c>
      <c r="F33" s="107" t="s">
        <v>36</v>
      </c>
      <c r="G33" s="114">
        <v>3.81</v>
      </c>
      <c r="H33" s="54" t="s">
        <v>213</v>
      </c>
      <c r="I33" s="54" t="s">
        <v>213</v>
      </c>
      <c r="J33" s="54"/>
      <c r="K33" s="54"/>
      <c r="L33" s="54"/>
      <c r="M33" s="54"/>
      <c r="N33" s="115">
        <f t="shared" si="0"/>
        <v>3.81</v>
      </c>
      <c r="O33" s="40" t="s">
        <v>104</v>
      </c>
    </row>
    <row r="34" spans="1:15" s="57" customFormat="1" ht="15.75" customHeight="1">
      <c r="A34" s="53">
        <v>19</v>
      </c>
      <c r="B34" s="113">
        <f>IF(ISBLANK(N34),"",RANK(N34,N$7:N129,0))</f>
        <v>22</v>
      </c>
      <c r="C34" s="117">
        <v>43</v>
      </c>
      <c r="D34" s="108" t="s">
        <v>25</v>
      </c>
      <c r="E34" s="109" t="s">
        <v>26</v>
      </c>
      <c r="F34" s="107" t="s">
        <v>27</v>
      </c>
      <c r="G34" s="114" t="s">
        <v>212</v>
      </c>
      <c r="H34" s="54">
        <v>2.81</v>
      </c>
      <c r="I34" s="54">
        <v>3.73</v>
      </c>
      <c r="J34" s="54"/>
      <c r="K34" s="55"/>
      <c r="L34" s="54"/>
      <c r="M34" s="54"/>
      <c r="N34" s="115">
        <f t="shared" si="0"/>
        <v>3.73</v>
      </c>
      <c r="O34" s="112" t="s">
        <v>101</v>
      </c>
    </row>
    <row r="35" spans="1:15" s="57" customFormat="1" ht="15.75" customHeight="1">
      <c r="A35" s="53">
        <v>17</v>
      </c>
      <c r="B35" s="113">
        <f>IF(ISBLANK(N35),"",RANK(N35,N$7:N130,0))</f>
        <v>23</v>
      </c>
      <c r="C35" s="117">
        <v>219</v>
      </c>
      <c r="D35" s="108" t="s">
        <v>189</v>
      </c>
      <c r="E35" s="109" t="s">
        <v>190</v>
      </c>
      <c r="F35" s="107" t="s">
        <v>82</v>
      </c>
      <c r="G35" s="114">
        <v>3.68</v>
      </c>
      <c r="H35" s="54">
        <v>3.34</v>
      </c>
      <c r="I35" s="54">
        <v>3.4</v>
      </c>
      <c r="J35" s="54"/>
      <c r="K35" s="55"/>
      <c r="L35" s="54"/>
      <c r="M35" s="54"/>
      <c r="N35" s="115">
        <f t="shared" si="0"/>
        <v>3.68</v>
      </c>
      <c r="O35" s="112" t="s">
        <v>192</v>
      </c>
    </row>
    <row r="36" spans="1:15" ht="15.75">
      <c r="A36" s="53">
        <v>3</v>
      </c>
      <c r="B36" s="113">
        <f>IF(ISBLANK(N36),"",RANK(N36,N$7:N131,0))</f>
        <v>24</v>
      </c>
      <c r="C36" s="117">
        <v>249</v>
      </c>
      <c r="D36" s="107" t="s">
        <v>61</v>
      </c>
      <c r="E36" s="106" t="s">
        <v>62</v>
      </c>
      <c r="F36" s="107" t="s">
        <v>36</v>
      </c>
      <c r="G36" s="114" t="s">
        <v>212</v>
      </c>
      <c r="H36" s="54">
        <v>3.62</v>
      </c>
      <c r="I36" s="54">
        <v>3.66</v>
      </c>
      <c r="J36" s="54"/>
      <c r="K36" s="54"/>
      <c r="L36" s="54"/>
      <c r="M36" s="54"/>
      <c r="N36" s="116">
        <f t="shared" si="0"/>
        <v>3.66</v>
      </c>
      <c r="O36" s="40" t="s">
        <v>104</v>
      </c>
    </row>
    <row r="37" spans="1:15" ht="15.75">
      <c r="A37" s="53">
        <v>26</v>
      </c>
      <c r="B37" s="113">
        <f>IF(ISBLANK(N37),"",RANK(N37,N$7:N132,0))</f>
        <v>25</v>
      </c>
      <c r="C37" s="117">
        <v>181</v>
      </c>
      <c r="D37" s="108" t="s">
        <v>204</v>
      </c>
      <c r="E37" s="109" t="s">
        <v>138</v>
      </c>
      <c r="F37" s="107" t="s">
        <v>45</v>
      </c>
      <c r="G37" s="114" t="s">
        <v>212</v>
      </c>
      <c r="H37" s="54" t="s">
        <v>212</v>
      </c>
      <c r="I37" s="54" t="s">
        <v>212</v>
      </c>
      <c r="J37" s="54"/>
      <c r="K37" s="55"/>
      <c r="L37" s="54"/>
      <c r="M37" s="54"/>
      <c r="N37" s="116">
        <f t="shared" si="0"/>
        <v>0</v>
      </c>
      <c r="O37" s="112" t="s">
        <v>149</v>
      </c>
    </row>
  </sheetData>
  <sheetProtection/>
  <mergeCells count="5">
    <mergeCell ref="C2:D2"/>
    <mergeCell ref="C3:D3"/>
    <mergeCell ref="B1:N1"/>
    <mergeCell ref="B4:N4"/>
    <mergeCell ref="B5:N5"/>
  </mergeCells>
  <printOptions/>
  <pageMargins left="0.15748031496062992" right="0.2362204724409449" top="0.28" bottom="0.15" header="0" footer="0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66" zoomScaleNormal="66" workbookViewId="0" topLeftCell="A1">
      <selection activeCell="T14" sqref="T14"/>
    </sheetView>
  </sheetViews>
  <sheetFormatPr defaultColWidth="9.140625" defaultRowHeight="12.75"/>
  <cols>
    <col min="1" max="1" width="6.00390625" style="10" customWidth="1"/>
    <col min="2" max="2" width="6.7109375" style="10" bestFit="1" customWidth="1"/>
    <col min="3" max="3" width="5.57421875" style="10" customWidth="1"/>
    <col min="4" max="4" width="29.57421875" style="12" bestFit="1" customWidth="1"/>
    <col min="5" max="5" width="10.28125" style="13" bestFit="1" customWidth="1"/>
    <col min="6" max="6" width="22.8515625" style="12" bestFit="1" customWidth="1"/>
    <col min="7" max="10" width="7.421875" style="12" customWidth="1"/>
    <col min="11" max="14" width="7.421875" style="10" customWidth="1"/>
    <col min="15" max="15" width="38.8515625" style="31" bestFit="1" customWidth="1"/>
    <col min="16" max="16384" width="9.140625" style="10" customWidth="1"/>
  </cols>
  <sheetData>
    <row r="1" spans="2:23" ht="42.75" customHeight="1">
      <c r="B1" s="131" t="s">
        <v>17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24"/>
      <c r="P1" s="24"/>
      <c r="Q1" s="24"/>
      <c r="R1" s="24"/>
      <c r="S1" s="23"/>
      <c r="T1" s="23"/>
      <c r="U1" s="23"/>
      <c r="V1" s="17"/>
      <c r="W1" s="17"/>
    </row>
    <row r="2" spans="3:23" ht="20.25" customHeight="1">
      <c r="C2" s="132" t="s">
        <v>12</v>
      </c>
      <c r="D2" s="132"/>
      <c r="E2" s="39"/>
      <c r="F2" s="35"/>
      <c r="G2" s="20"/>
      <c r="H2" s="22"/>
      <c r="I2" s="21"/>
      <c r="J2" s="21"/>
      <c r="K2" s="19"/>
      <c r="N2" s="18"/>
      <c r="U2" s="12"/>
      <c r="V2" s="17"/>
      <c r="W2" s="17"/>
    </row>
    <row r="3" spans="3:22" ht="20.25" customHeight="1">
      <c r="C3" s="133">
        <v>43169</v>
      </c>
      <c r="D3" s="133"/>
      <c r="E3" s="34"/>
      <c r="F3" s="38"/>
      <c r="G3" s="37"/>
      <c r="H3" s="37"/>
      <c r="I3" s="37"/>
      <c r="J3" s="37"/>
      <c r="K3" s="19"/>
      <c r="N3" s="18"/>
      <c r="U3" s="12"/>
      <c r="V3" s="12"/>
    </row>
    <row r="4" spans="2:15" ht="18" customHeight="1">
      <c r="B4" s="136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52"/>
    </row>
    <row r="5" spans="2:15" ht="17.25" customHeight="1">
      <c r="B5" s="136" t="s">
        <v>24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52"/>
    </row>
    <row r="6" spans="3:14" ht="15.75" customHeight="1">
      <c r="C6" s="36"/>
      <c r="D6" s="35"/>
      <c r="E6" s="34"/>
      <c r="F6" s="33"/>
      <c r="M6" s="12"/>
      <c r="N6" s="12"/>
    </row>
    <row r="7" spans="1:15" s="32" customFormat="1" ht="30.75" customHeight="1">
      <c r="A7" s="101" t="s">
        <v>14</v>
      </c>
      <c r="B7" s="101" t="s">
        <v>11</v>
      </c>
      <c r="C7" s="102" t="s">
        <v>0</v>
      </c>
      <c r="D7" s="101" t="s">
        <v>18</v>
      </c>
      <c r="E7" s="102" t="s">
        <v>1</v>
      </c>
      <c r="F7" s="101" t="s">
        <v>3</v>
      </c>
      <c r="G7" s="102" t="s">
        <v>7</v>
      </c>
      <c r="H7" s="102" t="s">
        <v>6</v>
      </c>
      <c r="I7" s="102" t="s">
        <v>5</v>
      </c>
      <c r="J7" s="102" t="s">
        <v>21</v>
      </c>
      <c r="K7" s="101">
        <v>4</v>
      </c>
      <c r="L7" s="101">
        <v>5</v>
      </c>
      <c r="M7" s="101">
        <v>6</v>
      </c>
      <c r="N7" s="101" t="s">
        <v>2</v>
      </c>
      <c r="O7" s="101" t="s">
        <v>10</v>
      </c>
    </row>
    <row r="8" spans="1:15" s="57" customFormat="1" ht="15.75" customHeight="1">
      <c r="A8" s="53">
        <v>3</v>
      </c>
      <c r="B8" s="119">
        <f>IF(ISBLANK(N8),"",RANK(N8,N$8:N25,0))</f>
        <v>1</v>
      </c>
      <c r="C8" s="41">
        <v>134</v>
      </c>
      <c r="D8" s="107" t="s">
        <v>175</v>
      </c>
      <c r="E8" s="109" t="s">
        <v>176</v>
      </c>
      <c r="F8" s="107" t="s">
        <v>51</v>
      </c>
      <c r="G8" s="114" t="s">
        <v>214</v>
      </c>
      <c r="H8" s="54">
        <v>10.32</v>
      </c>
      <c r="I8" s="54">
        <v>10.42</v>
      </c>
      <c r="J8" s="121">
        <v>8</v>
      </c>
      <c r="K8" s="54">
        <v>10.82</v>
      </c>
      <c r="L8" s="54">
        <v>10.5</v>
      </c>
      <c r="M8" s="54">
        <v>11.14</v>
      </c>
      <c r="N8" s="115">
        <f aca="true" t="shared" si="0" ref="N8:N25">MAX(G8:I8,K8:M8)</f>
        <v>11.14</v>
      </c>
      <c r="O8" s="112" t="s">
        <v>109</v>
      </c>
    </row>
    <row r="9" spans="1:15" s="57" customFormat="1" ht="15.75" customHeight="1">
      <c r="A9" s="53">
        <v>13</v>
      </c>
      <c r="B9" s="119">
        <f>IF(ISBLANK(N9),"",RANK(N9,N$8:N25,0))</f>
        <v>2</v>
      </c>
      <c r="C9" s="41">
        <v>246</v>
      </c>
      <c r="D9" s="107" t="s">
        <v>158</v>
      </c>
      <c r="E9" s="109" t="s">
        <v>159</v>
      </c>
      <c r="F9" s="107" t="s">
        <v>36</v>
      </c>
      <c r="G9" s="114">
        <v>9.1</v>
      </c>
      <c r="H9" s="54">
        <v>9.59</v>
      </c>
      <c r="I9" s="54">
        <v>9.36</v>
      </c>
      <c r="J9" s="121">
        <v>5</v>
      </c>
      <c r="K9" s="54">
        <v>10.08</v>
      </c>
      <c r="L9" s="54">
        <v>9.48</v>
      </c>
      <c r="M9" s="54">
        <v>9.32</v>
      </c>
      <c r="N9" s="115">
        <f t="shared" si="0"/>
        <v>10.08</v>
      </c>
      <c r="O9" s="112" t="s">
        <v>104</v>
      </c>
    </row>
    <row r="10" spans="1:15" s="57" customFormat="1" ht="15.75" customHeight="1">
      <c r="A10" s="53">
        <v>20</v>
      </c>
      <c r="B10" s="119">
        <f>IF(ISBLANK(N10),"",RANK(N10,N$8:N25,0))</f>
        <v>3</v>
      </c>
      <c r="C10" s="41">
        <v>149</v>
      </c>
      <c r="D10" s="107" t="s">
        <v>67</v>
      </c>
      <c r="E10" s="109" t="s">
        <v>68</v>
      </c>
      <c r="F10" s="107" t="s">
        <v>51</v>
      </c>
      <c r="G10" s="114">
        <v>9.3</v>
      </c>
      <c r="H10" s="54">
        <v>8.3</v>
      </c>
      <c r="I10" s="54">
        <v>6.38</v>
      </c>
      <c r="J10" s="121">
        <v>4</v>
      </c>
      <c r="K10" s="54">
        <v>9.88</v>
      </c>
      <c r="L10" s="54">
        <v>9.46</v>
      </c>
      <c r="M10" s="54">
        <v>9.46</v>
      </c>
      <c r="N10" s="115">
        <f t="shared" si="0"/>
        <v>9.88</v>
      </c>
      <c r="O10" s="112" t="s">
        <v>109</v>
      </c>
    </row>
    <row r="11" spans="2:15" s="57" customFormat="1" ht="15.75" customHeight="1">
      <c r="B11" s="113">
        <f>IF(ISBLANK(N11),"",RANK(N11,N$8:N25,0))</f>
        <v>4</v>
      </c>
      <c r="C11" s="41">
        <v>135</v>
      </c>
      <c r="D11" s="107" t="s">
        <v>177</v>
      </c>
      <c r="E11" s="109" t="s">
        <v>38</v>
      </c>
      <c r="F11" s="107" t="s">
        <v>51</v>
      </c>
      <c r="G11" s="114">
        <v>7.69</v>
      </c>
      <c r="H11" s="54">
        <v>9.78</v>
      </c>
      <c r="I11" s="54">
        <v>9.82</v>
      </c>
      <c r="J11" s="121">
        <v>6</v>
      </c>
      <c r="K11" s="54">
        <v>9.45</v>
      </c>
      <c r="L11" s="54">
        <v>9.52</v>
      </c>
      <c r="M11" s="54">
        <v>9.8</v>
      </c>
      <c r="N11" s="115">
        <f t="shared" si="0"/>
        <v>9.82</v>
      </c>
      <c r="O11" s="112" t="s">
        <v>109</v>
      </c>
    </row>
    <row r="12" spans="1:15" s="57" customFormat="1" ht="15.75" customHeight="1">
      <c r="A12" s="53">
        <v>2</v>
      </c>
      <c r="B12" s="113">
        <v>5</v>
      </c>
      <c r="C12" s="41">
        <v>50</v>
      </c>
      <c r="D12" s="107" t="s">
        <v>87</v>
      </c>
      <c r="E12" s="109" t="s">
        <v>88</v>
      </c>
      <c r="F12" s="107" t="s">
        <v>89</v>
      </c>
      <c r="G12" s="114">
        <v>9.56</v>
      </c>
      <c r="H12" s="54">
        <v>9.82</v>
      </c>
      <c r="I12" s="54">
        <v>8.78</v>
      </c>
      <c r="J12" s="121">
        <v>7</v>
      </c>
      <c r="K12" s="54">
        <v>9.1</v>
      </c>
      <c r="L12" s="54" t="s">
        <v>214</v>
      </c>
      <c r="M12" s="54" t="s">
        <v>214</v>
      </c>
      <c r="N12" s="115">
        <f t="shared" si="0"/>
        <v>9.82</v>
      </c>
      <c r="O12" s="112" t="s">
        <v>115</v>
      </c>
    </row>
    <row r="13" spans="1:15" s="57" customFormat="1" ht="15.75" customHeight="1">
      <c r="A13" s="53">
        <v>1</v>
      </c>
      <c r="B13" s="113">
        <f>IF(ISBLANK(N13),"",RANK(N13,N$8:N25,0))</f>
        <v>6</v>
      </c>
      <c r="C13" s="41">
        <v>3</v>
      </c>
      <c r="D13" s="107" t="s">
        <v>173</v>
      </c>
      <c r="E13" s="109" t="s">
        <v>174</v>
      </c>
      <c r="F13" s="107" t="s">
        <v>48</v>
      </c>
      <c r="G13" s="114">
        <v>8.78</v>
      </c>
      <c r="H13" s="54">
        <v>8.96</v>
      </c>
      <c r="I13" s="54">
        <v>8.52</v>
      </c>
      <c r="J13" s="121">
        <v>1</v>
      </c>
      <c r="K13" s="54">
        <v>8.96</v>
      </c>
      <c r="L13" s="54">
        <v>8.62</v>
      </c>
      <c r="M13" s="54">
        <v>9.3</v>
      </c>
      <c r="N13" s="115">
        <f t="shared" si="0"/>
        <v>9.3</v>
      </c>
      <c r="O13" s="112" t="s">
        <v>191</v>
      </c>
    </row>
    <row r="14" spans="1:15" s="57" customFormat="1" ht="15.75" customHeight="1">
      <c r="A14" s="53">
        <v>11</v>
      </c>
      <c r="B14" s="113">
        <f>IF(ISBLANK(N14),"",RANK(N14,N$8:N25,0))</f>
        <v>7</v>
      </c>
      <c r="C14" s="41">
        <v>144</v>
      </c>
      <c r="D14" s="107" t="s">
        <v>178</v>
      </c>
      <c r="E14" s="109" t="s">
        <v>179</v>
      </c>
      <c r="F14" s="107" t="s">
        <v>51</v>
      </c>
      <c r="G14" s="114">
        <v>9.18</v>
      </c>
      <c r="H14" s="54">
        <v>8.78</v>
      </c>
      <c r="I14" s="54">
        <v>8.8</v>
      </c>
      <c r="J14" s="121">
        <v>3</v>
      </c>
      <c r="K14" s="54">
        <v>9.14</v>
      </c>
      <c r="L14" s="54">
        <v>9.18</v>
      </c>
      <c r="M14" s="54">
        <v>8</v>
      </c>
      <c r="N14" s="115">
        <f t="shared" si="0"/>
        <v>9.18</v>
      </c>
      <c r="O14" s="112" t="s">
        <v>109</v>
      </c>
    </row>
    <row r="15" spans="1:15" s="57" customFormat="1" ht="15.75" customHeight="1">
      <c r="A15" s="53">
        <v>17</v>
      </c>
      <c r="B15" s="113">
        <f>IF(ISBLANK(N15),"",RANK(N15,N$8:N25,0))</f>
        <v>8</v>
      </c>
      <c r="C15" s="41">
        <v>131</v>
      </c>
      <c r="D15" s="107" t="s">
        <v>39</v>
      </c>
      <c r="E15" s="109" t="s">
        <v>40</v>
      </c>
      <c r="F15" s="107" t="s">
        <v>41</v>
      </c>
      <c r="G15" s="114">
        <v>9.08</v>
      </c>
      <c r="H15" s="54">
        <v>8.98</v>
      </c>
      <c r="I15" s="54">
        <v>9</v>
      </c>
      <c r="J15" s="121">
        <v>2</v>
      </c>
      <c r="K15" s="54">
        <v>8.74</v>
      </c>
      <c r="L15" s="54">
        <v>9</v>
      </c>
      <c r="M15" s="54">
        <v>8.93</v>
      </c>
      <c r="N15" s="115">
        <f t="shared" si="0"/>
        <v>9.08</v>
      </c>
      <c r="O15" s="112" t="s">
        <v>105</v>
      </c>
    </row>
    <row r="16" spans="1:15" s="57" customFormat="1" ht="15.75" customHeight="1">
      <c r="A16" s="53">
        <v>12</v>
      </c>
      <c r="B16" s="113">
        <f>IF(ISBLANK(N16),"",RANK(N16,N$8:N25,0))</f>
        <v>9</v>
      </c>
      <c r="C16" s="41">
        <v>221</v>
      </c>
      <c r="D16" s="107" t="s">
        <v>180</v>
      </c>
      <c r="E16" s="109" t="s">
        <v>181</v>
      </c>
      <c r="F16" s="107" t="s">
        <v>82</v>
      </c>
      <c r="G16" s="114">
        <v>8.58</v>
      </c>
      <c r="H16" s="54">
        <v>8.68</v>
      </c>
      <c r="I16" s="54">
        <v>8</v>
      </c>
      <c r="J16" s="54"/>
      <c r="K16" s="54"/>
      <c r="L16" s="54"/>
      <c r="M16" s="54"/>
      <c r="N16" s="115">
        <f t="shared" si="0"/>
        <v>8.68</v>
      </c>
      <c r="O16" s="112" t="s">
        <v>192</v>
      </c>
    </row>
    <row r="17" spans="1:15" s="57" customFormat="1" ht="15.75" customHeight="1">
      <c r="A17" s="53">
        <v>10</v>
      </c>
      <c r="B17" s="113">
        <f>IF(ISBLANK(N17),"",RANK(N17,N$8:N25,0))</f>
        <v>10</v>
      </c>
      <c r="C17" s="41">
        <v>245</v>
      </c>
      <c r="D17" s="107" t="s">
        <v>83</v>
      </c>
      <c r="E17" s="109" t="s">
        <v>84</v>
      </c>
      <c r="F17" s="107" t="s">
        <v>36</v>
      </c>
      <c r="G17" s="114">
        <v>8.54</v>
      </c>
      <c r="H17" s="54">
        <v>8.38</v>
      </c>
      <c r="I17" s="54">
        <v>8.42</v>
      </c>
      <c r="J17" s="54"/>
      <c r="K17" s="54"/>
      <c r="L17" s="54"/>
      <c r="M17" s="54"/>
      <c r="N17" s="115">
        <f t="shared" si="0"/>
        <v>8.54</v>
      </c>
      <c r="O17" s="112" t="s">
        <v>104</v>
      </c>
    </row>
    <row r="18" spans="1:15" s="57" customFormat="1" ht="15.75" customHeight="1">
      <c r="A18" s="53">
        <v>6</v>
      </c>
      <c r="B18" s="113">
        <f>IF(ISBLANK(N18),"",RANK(N18,N$8:N25,0))</f>
        <v>11</v>
      </c>
      <c r="C18" s="41">
        <v>96</v>
      </c>
      <c r="D18" s="107" t="s">
        <v>184</v>
      </c>
      <c r="E18" s="109" t="s">
        <v>185</v>
      </c>
      <c r="F18" s="107" t="s">
        <v>33</v>
      </c>
      <c r="G18" s="114">
        <v>8.3</v>
      </c>
      <c r="H18" s="54">
        <v>7.4</v>
      </c>
      <c r="I18" s="54">
        <v>8.12</v>
      </c>
      <c r="J18" s="54"/>
      <c r="K18" s="54"/>
      <c r="L18" s="54"/>
      <c r="M18" s="54"/>
      <c r="N18" s="115">
        <f t="shared" si="0"/>
        <v>8.3</v>
      </c>
      <c r="O18" s="112" t="s">
        <v>103</v>
      </c>
    </row>
    <row r="19" spans="1:15" s="57" customFormat="1" ht="15.75" customHeight="1">
      <c r="A19" s="53">
        <v>16</v>
      </c>
      <c r="B19" s="113">
        <f>IF(ISBLANK(N19),"",RANK(N19,N$8:N25,0))</f>
        <v>12</v>
      </c>
      <c r="C19" s="41">
        <v>218</v>
      </c>
      <c r="D19" s="107" t="s">
        <v>187</v>
      </c>
      <c r="E19" s="109" t="s">
        <v>188</v>
      </c>
      <c r="F19" s="107" t="s">
        <v>82</v>
      </c>
      <c r="G19" s="114">
        <v>8</v>
      </c>
      <c r="H19" s="54" t="s">
        <v>214</v>
      </c>
      <c r="I19" s="54" t="s">
        <v>214</v>
      </c>
      <c r="J19" s="54"/>
      <c r="K19" s="54"/>
      <c r="L19" s="54"/>
      <c r="M19" s="54"/>
      <c r="N19" s="115">
        <f t="shared" si="0"/>
        <v>8</v>
      </c>
      <c r="O19" s="112" t="s">
        <v>192</v>
      </c>
    </row>
    <row r="20" spans="1:15" s="57" customFormat="1" ht="15.75" customHeight="1">
      <c r="A20" s="53">
        <v>4</v>
      </c>
      <c r="B20" s="113">
        <f>IF(ISBLANK(N20),"",RANK(N20,N$8:N25,0))</f>
        <v>13</v>
      </c>
      <c r="C20" s="41">
        <v>255</v>
      </c>
      <c r="D20" s="107" t="s">
        <v>182</v>
      </c>
      <c r="E20" s="109" t="s">
        <v>183</v>
      </c>
      <c r="F20" s="107" t="s">
        <v>36</v>
      </c>
      <c r="G20" s="114">
        <v>7.62</v>
      </c>
      <c r="H20" s="54">
        <v>7.8</v>
      </c>
      <c r="I20" s="54">
        <v>7.8</v>
      </c>
      <c r="J20" s="54"/>
      <c r="K20" s="54"/>
      <c r="L20" s="54"/>
      <c r="M20" s="54"/>
      <c r="N20" s="115">
        <f t="shared" si="0"/>
        <v>7.8</v>
      </c>
      <c r="O20" s="112" t="s">
        <v>160</v>
      </c>
    </row>
    <row r="21" spans="1:15" s="57" customFormat="1" ht="15.75" customHeight="1">
      <c r="A21" s="53">
        <v>18</v>
      </c>
      <c r="B21" s="113">
        <f>IF(ISBLANK(N21),"",RANK(N21,N$8:N25,0))</f>
        <v>13</v>
      </c>
      <c r="C21" s="41">
        <v>248</v>
      </c>
      <c r="D21" s="107" t="s">
        <v>136</v>
      </c>
      <c r="E21" s="109" t="s">
        <v>137</v>
      </c>
      <c r="F21" s="107" t="s">
        <v>36</v>
      </c>
      <c r="G21" s="114">
        <v>6.96</v>
      </c>
      <c r="H21" s="54">
        <v>7.74</v>
      </c>
      <c r="I21" s="54">
        <v>7.8</v>
      </c>
      <c r="J21" s="54"/>
      <c r="K21" s="54"/>
      <c r="L21" s="54"/>
      <c r="M21" s="54"/>
      <c r="N21" s="115">
        <f t="shared" si="0"/>
        <v>7.8</v>
      </c>
      <c r="O21" s="112" t="s">
        <v>104</v>
      </c>
    </row>
    <row r="22" spans="1:15" s="57" customFormat="1" ht="15.75" customHeight="1">
      <c r="A22" s="53">
        <v>21</v>
      </c>
      <c r="B22" s="113">
        <f>IF(ISBLANK(N22),"",RANK(N22,N$8:N25,0))</f>
        <v>15</v>
      </c>
      <c r="C22" s="41">
        <v>219</v>
      </c>
      <c r="D22" s="107" t="s">
        <v>189</v>
      </c>
      <c r="E22" s="109" t="s">
        <v>190</v>
      </c>
      <c r="F22" s="107" t="s">
        <v>82</v>
      </c>
      <c r="G22" s="114">
        <v>7.56</v>
      </c>
      <c r="H22" s="54">
        <v>7.48</v>
      </c>
      <c r="I22" s="54">
        <v>7.12</v>
      </c>
      <c r="J22" s="54"/>
      <c r="K22" s="54"/>
      <c r="L22" s="54"/>
      <c r="M22" s="54"/>
      <c r="N22" s="115">
        <f t="shared" si="0"/>
        <v>7.56</v>
      </c>
      <c r="O22" s="112" t="s">
        <v>192</v>
      </c>
    </row>
    <row r="23" spans="1:15" s="57" customFormat="1" ht="15.75" customHeight="1">
      <c r="A23" s="53">
        <v>14</v>
      </c>
      <c r="B23" s="113">
        <f>IF(ISBLANK(N23),"",RANK(N23,N$8:N25,0))</f>
        <v>16</v>
      </c>
      <c r="C23" s="41">
        <v>184</v>
      </c>
      <c r="D23" s="107" t="s">
        <v>200</v>
      </c>
      <c r="E23" s="109" t="s">
        <v>186</v>
      </c>
      <c r="F23" s="107" t="s">
        <v>45</v>
      </c>
      <c r="G23" s="114">
        <v>6.58</v>
      </c>
      <c r="H23" s="54">
        <v>6.7</v>
      </c>
      <c r="I23" s="54">
        <v>6.96</v>
      </c>
      <c r="J23" s="54"/>
      <c r="K23" s="54"/>
      <c r="L23" s="54"/>
      <c r="M23" s="54"/>
      <c r="N23" s="115">
        <f t="shared" si="0"/>
        <v>6.96</v>
      </c>
      <c r="O23" s="112" t="s">
        <v>110</v>
      </c>
    </row>
    <row r="24" spans="1:15" s="57" customFormat="1" ht="15.75" customHeight="1">
      <c r="A24" s="53">
        <v>15</v>
      </c>
      <c r="B24" s="113">
        <f>IF(ISBLANK(N24),"",RANK(N24,N$8:N25,0))</f>
        <v>17</v>
      </c>
      <c r="C24" s="41">
        <v>95</v>
      </c>
      <c r="D24" s="107" t="s">
        <v>85</v>
      </c>
      <c r="E24" s="109" t="s">
        <v>86</v>
      </c>
      <c r="F24" s="107" t="s">
        <v>33</v>
      </c>
      <c r="G24" s="114">
        <v>6</v>
      </c>
      <c r="H24" s="54">
        <v>6.58</v>
      </c>
      <c r="I24" s="54">
        <v>6.92</v>
      </c>
      <c r="J24" s="54"/>
      <c r="K24" s="54"/>
      <c r="L24" s="54"/>
      <c r="M24" s="54"/>
      <c r="N24" s="115">
        <f t="shared" si="0"/>
        <v>6.92</v>
      </c>
      <c r="O24" s="112" t="s">
        <v>103</v>
      </c>
    </row>
    <row r="25" spans="1:15" s="57" customFormat="1" ht="15.75" customHeight="1">
      <c r="A25" s="53">
        <v>19</v>
      </c>
      <c r="B25" s="113">
        <f>IF(ISBLANK(N25),"",RANK(N25,N$8:N25,0))</f>
        <v>18</v>
      </c>
      <c r="C25" s="41">
        <v>183</v>
      </c>
      <c r="D25" s="107" t="s">
        <v>201</v>
      </c>
      <c r="E25" s="109" t="s">
        <v>52</v>
      </c>
      <c r="F25" s="107" t="s">
        <v>45</v>
      </c>
      <c r="G25" s="114">
        <v>5.92</v>
      </c>
      <c r="H25" s="54">
        <v>6.26</v>
      </c>
      <c r="I25" s="54">
        <v>6.7</v>
      </c>
      <c r="J25" s="54"/>
      <c r="K25" s="54"/>
      <c r="L25" s="54"/>
      <c r="M25" s="54"/>
      <c r="N25" s="115">
        <f t="shared" si="0"/>
        <v>6.7</v>
      </c>
      <c r="O25" s="112" t="s">
        <v>110</v>
      </c>
    </row>
    <row r="26" spans="1:15" s="57" customFormat="1" ht="15.75" customHeight="1">
      <c r="A26" s="53"/>
      <c r="B26" s="113"/>
      <c r="C26" s="41"/>
      <c r="D26" s="107"/>
      <c r="E26" s="109"/>
      <c r="F26" s="107"/>
      <c r="G26" s="114"/>
      <c r="H26" s="54"/>
      <c r="I26" s="54"/>
      <c r="J26" s="54"/>
      <c r="K26" s="54"/>
      <c r="L26" s="54"/>
      <c r="M26" s="54"/>
      <c r="N26" s="115"/>
      <c r="O26" s="112"/>
    </row>
    <row r="27" spans="1:15" s="57" customFormat="1" ht="15.75" customHeight="1">
      <c r="A27" s="53"/>
      <c r="B27" s="113"/>
      <c r="C27" s="41"/>
      <c r="D27" s="107"/>
      <c r="E27" s="109"/>
      <c r="F27" s="107"/>
      <c r="G27" s="114"/>
      <c r="H27" s="54"/>
      <c r="I27" s="54"/>
      <c r="J27" s="54"/>
      <c r="K27" s="54"/>
      <c r="L27" s="54"/>
      <c r="M27" s="54"/>
      <c r="N27" s="115"/>
      <c r="O27" s="112"/>
    </row>
    <row r="28" spans="1:15" s="57" customFormat="1" ht="15.75" customHeight="1">
      <c r="A28" s="53"/>
      <c r="B28" s="113"/>
      <c r="C28" s="41"/>
      <c r="D28" s="107"/>
      <c r="E28" s="109"/>
      <c r="F28" s="107"/>
      <c r="G28" s="114"/>
      <c r="H28" s="54"/>
      <c r="I28" s="54"/>
      <c r="J28" s="54"/>
      <c r="K28" s="54"/>
      <c r="L28" s="54"/>
      <c r="M28" s="54"/>
      <c r="N28" s="115"/>
      <c r="O28" s="112"/>
    </row>
    <row r="30" ht="15.75">
      <c r="D30" s="14"/>
    </row>
  </sheetData>
  <sheetProtection/>
  <mergeCells count="5">
    <mergeCell ref="B1:N1"/>
    <mergeCell ref="C2:D2"/>
    <mergeCell ref="C3:D3"/>
    <mergeCell ref="B4:N4"/>
    <mergeCell ref="B5:N5"/>
  </mergeCells>
  <printOptions/>
  <pageMargins left="0.15748031496062992" right="0.2362204724409449" top="0.28" bottom="0.15" header="0" footer="0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7"/>
  <sheetViews>
    <sheetView zoomScale="59" zoomScaleNormal="59" zoomScalePageLayoutView="0" workbookViewId="0" topLeftCell="A1">
      <selection activeCell="F21" sqref="F21"/>
    </sheetView>
  </sheetViews>
  <sheetFormatPr defaultColWidth="9.140625" defaultRowHeight="12.75"/>
  <cols>
    <col min="1" max="1" width="6.8515625" style="10" customWidth="1"/>
    <col min="2" max="2" width="5.8515625" style="10" bestFit="1" customWidth="1"/>
    <col min="3" max="3" width="23.140625" style="12" bestFit="1" customWidth="1"/>
    <col min="4" max="4" width="12.7109375" style="13" bestFit="1" customWidth="1"/>
    <col min="5" max="5" width="22.7109375" style="12" bestFit="1" customWidth="1"/>
    <col min="6" max="6" width="10.8515625" style="12" bestFit="1" customWidth="1"/>
    <col min="7" max="11" width="5.7109375" style="12" customWidth="1"/>
    <col min="12" max="17" width="5.7109375" style="10" customWidth="1"/>
    <col min="18" max="18" width="8.140625" style="12" customWidth="1"/>
    <col min="19" max="19" width="21.57421875" style="11" bestFit="1" customWidth="1"/>
    <col min="20" max="16384" width="9.140625" style="10" customWidth="1"/>
  </cols>
  <sheetData>
    <row r="1" spans="1:27" ht="42" customHeight="1">
      <c r="A1" s="131" t="s">
        <v>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24"/>
      <c r="T1" s="23"/>
      <c r="U1" s="23"/>
      <c r="V1" s="23"/>
      <c r="W1" s="23"/>
      <c r="X1" s="23"/>
      <c r="Y1" s="23"/>
      <c r="Z1" s="17"/>
      <c r="AA1" s="17"/>
    </row>
    <row r="2" spans="2:25" s="58" customFormat="1" ht="19.5">
      <c r="B2" s="137" t="s">
        <v>12</v>
      </c>
      <c r="C2" s="137"/>
      <c r="D2" s="60"/>
      <c r="F2" s="60"/>
      <c r="G2" s="87"/>
      <c r="H2" s="88"/>
      <c r="I2" s="88"/>
      <c r="J2" s="88"/>
      <c r="K2" s="88"/>
      <c r="L2" s="60"/>
      <c r="M2" s="60"/>
      <c r="N2" s="60"/>
      <c r="O2" s="89"/>
      <c r="P2" s="89"/>
      <c r="Q2" s="89"/>
      <c r="R2" s="90"/>
      <c r="S2" s="91"/>
      <c r="Y2" s="59"/>
    </row>
    <row r="3" spans="2:19" s="58" customFormat="1" ht="18.75">
      <c r="B3" s="138">
        <v>43169</v>
      </c>
      <c r="C3" s="138"/>
      <c r="D3" s="60"/>
      <c r="E3" s="59"/>
      <c r="F3" s="59"/>
      <c r="G3" s="59"/>
      <c r="H3" s="59"/>
      <c r="I3" s="59"/>
      <c r="J3" s="59"/>
      <c r="K3" s="59"/>
      <c r="R3" s="59"/>
      <c r="S3" s="91"/>
    </row>
    <row r="4" spans="2:19" s="58" customFormat="1" ht="19.5">
      <c r="B4" s="136" t="s">
        <v>23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92"/>
    </row>
    <row r="5" spans="2:19" s="58" customFormat="1" ht="19.5">
      <c r="B5" s="136" t="s">
        <v>24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92"/>
    </row>
    <row r="6" spans="2:19" s="58" customFormat="1" ht="18.75">
      <c r="B6" s="93"/>
      <c r="C6" s="94"/>
      <c r="D6" s="95"/>
      <c r="E6" s="96"/>
      <c r="F6" s="96"/>
      <c r="G6" s="96"/>
      <c r="H6" s="96"/>
      <c r="I6" s="96"/>
      <c r="J6" s="96"/>
      <c r="K6" s="96"/>
      <c r="L6" s="94"/>
      <c r="M6" s="94"/>
      <c r="N6" s="94"/>
      <c r="O6" s="94"/>
      <c r="P6" s="94"/>
      <c r="Q6" s="94"/>
      <c r="R6" s="96"/>
      <c r="S6" s="97"/>
    </row>
    <row r="7" spans="1:20" s="12" customFormat="1" ht="32.25" thickBot="1">
      <c r="A7" s="101" t="s">
        <v>15</v>
      </c>
      <c r="B7" s="130" t="s">
        <v>0</v>
      </c>
      <c r="C7" s="101" t="s">
        <v>18</v>
      </c>
      <c r="D7" s="101" t="s">
        <v>1</v>
      </c>
      <c r="E7" s="101" t="s">
        <v>3</v>
      </c>
      <c r="F7" s="101" t="s">
        <v>4</v>
      </c>
      <c r="G7" s="101">
        <v>1.25</v>
      </c>
      <c r="H7" s="101">
        <v>1.3</v>
      </c>
      <c r="I7" s="101">
        <v>1.35</v>
      </c>
      <c r="J7" s="101">
        <v>1.4</v>
      </c>
      <c r="K7" s="101">
        <v>1.45</v>
      </c>
      <c r="L7" s="101">
        <v>1.5</v>
      </c>
      <c r="M7" s="101">
        <v>1.55</v>
      </c>
      <c r="N7" s="101">
        <v>1.6</v>
      </c>
      <c r="O7" s="101">
        <v>1.65</v>
      </c>
      <c r="P7" s="101">
        <v>1.7</v>
      </c>
      <c r="Q7" s="101">
        <v>1.75</v>
      </c>
      <c r="R7" s="101" t="s">
        <v>13</v>
      </c>
      <c r="S7" s="101" t="s">
        <v>10</v>
      </c>
      <c r="T7" s="130" t="s">
        <v>11</v>
      </c>
    </row>
    <row r="8" spans="1:20" ht="16.5" thickBot="1">
      <c r="A8" s="126">
        <v>1</v>
      </c>
      <c r="B8" s="125">
        <v>51</v>
      </c>
      <c r="C8" s="124" t="s">
        <v>126</v>
      </c>
      <c r="D8" s="109" t="s">
        <v>127</v>
      </c>
      <c r="E8" s="107" t="s">
        <v>89</v>
      </c>
      <c r="F8" s="54">
        <v>1.4</v>
      </c>
      <c r="G8" s="45" t="s">
        <v>213</v>
      </c>
      <c r="H8" s="45" t="s">
        <v>213</v>
      </c>
      <c r="I8" s="45" t="s">
        <v>213</v>
      </c>
      <c r="J8" s="45" t="s">
        <v>217</v>
      </c>
      <c r="K8" s="45" t="s">
        <v>217</v>
      </c>
      <c r="L8" s="45" t="s">
        <v>217</v>
      </c>
      <c r="M8" s="45" t="s">
        <v>216</v>
      </c>
      <c r="N8" s="45" t="s">
        <v>215</v>
      </c>
      <c r="O8" s="45" t="s">
        <v>213</v>
      </c>
      <c r="P8" s="45" t="s">
        <v>213</v>
      </c>
      <c r="Q8" s="45" t="s">
        <v>213</v>
      </c>
      <c r="R8" s="45">
        <v>1.55</v>
      </c>
      <c r="S8" s="123" t="s">
        <v>115</v>
      </c>
      <c r="T8" s="122">
        <v>1</v>
      </c>
    </row>
    <row r="9" spans="1:20" ht="16.5" thickBot="1">
      <c r="A9" s="126">
        <v>8</v>
      </c>
      <c r="B9" s="125">
        <v>267</v>
      </c>
      <c r="C9" s="128" t="s">
        <v>153</v>
      </c>
      <c r="D9" s="129">
        <v>43499</v>
      </c>
      <c r="E9" s="107" t="s">
        <v>36</v>
      </c>
      <c r="F9" s="45">
        <v>1.35</v>
      </c>
      <c r="G9" s="100" t="s">
        <v>213</v>
      </c>
      <c r="H9" s="100" t="s">
        <v>213</v>
      </c>
      <c r="I9" s="100" t="s">
        <v>217</v>
      </c>
      <c r="J9" s="100" t="s">
        <v>218</v>
      </c>
      <c r="K9" s="100" t="s">
        <v>216</v>
      </c>
      <c r="L9" s="100" t="s">
        <v>216</v>
      </c>
      <c r="M9" s="100" t="s">
        <v>218</v>
      </c>
      <c r="N9" s="100" t="s">
        <v>215</v>
      </c>
      <c r="O9" s="100" t="s">
        <v>213</v>
      </c>
      <c r="P9" s="100" t="s">
        <v>213</v>
      </c>
      <c r="Q9" s="100" t="s">
        <v>213</v>
      </c>
      <c r="R9" s="99">
        <v>1.55</v>
      </c>
      <c r="S9" s="127" t="s">
        <v>160</v>
      </c>
      <c r="T9" s="122">
        <v>2</v>
      </c>
    </row>
    <row r="10" spans="1:20" ht="16.5" thickBot="1">
      <c r="A10" s="126">
        <v>3</v>
      </c>
      <c r="B10" s="125">
        <v>268</v>
      </c>
      <c r="C10" s="128" t="s">
        <v>162</v>
      </c>
      <c r="D10" s="106" t="s">
        <v>163</v>
      </c>
      <c r="E10" s="107" t="s">
        <v>36</v>
      </c>
      <c r="F10" s="54">
        <v>1.3</v>
      </c>
      <c r="G10" s="100" t="s">
        <v>213</v>
      </c>
      <c r="H10" s="100" t="s">
        <v>217</v>
      </c>
      <c r="I10" s="100" t="s">
        <v>217</v>
      </c>
      <c r="J10" s="100" t="s">
        <v>217</v>
      </c>
      <c r="K10" s="100" t="s">
        <v>215</v>
      </c>
      <c r="L10" s="100" t="s">
        <v>213</v>
      </c>
      <c r="M10" s="100" t="s">
        <v>213</v>
      </c>
      <c r="N10" s="100" t="s">
        <v>213</v>
      </c>
      <c r="O10" s="100" t="s">
        <v>213</v>
      </c>
      <c r="P10" s="100" t="s">
        <v>213</v>
      </c>
      <c r="Q10" s="100" t="s">
        <v>213</v>
      </c>
      <c r="R10" s="99">
        <v>1.4</v>
      </c>
      <c r="S10" s="127" t="s">
        <v>160</v>
      </c>
      <c r="T10" s="122">
        <v>3</v>
      </c>
    </row>
    <row r="11" spans="1:20" ht="16.5" thickBot="1">
      <c r="A11" s="126">
        <v>7</v>
      </c>
      <c r="B11" s="125">
        <v>291</v>
      </c>
      <c r="C11" s="128" t="s">
        <v>170</v>
      </c>
      <c r="D11" s="106" t="s">
        <v>171</v>
      </c>
      <c r="E11" s="107" t="s">
        <v>73</v>
      </c>
      <c r="F11" s="45">
        <v>1.25</v>
      </c>
      <c r="G11" s="100" t="s">
        <v>217</v>
      </c>
      <c r="H11" s="100" t="s">
        <v>217</v>
      </c>
      <c r="I11" s="100" t="s">
        <v>217</v>
      </c>
      <c r="J11" s="100" t="s">
        <v>217</v>
      </c>
      <c r="K11" s="100" t="s">
        <v>215</v>
      </c>
      <c r="L11" s="100" t="s">
        <v>213</v>
      </c>
      <c r="M11" s="100" t="s">
        <v>213</v>
      </c>
      <c r="N11" s="100" t="s">
        <v>213</v>
      </c>
      <c r="O11" s="100" t="s">
        <v>213</v>
      </c>
      <c r="P11" s="100" t="s">
        <v>213</v>
      </c>
      <c r="Q11" s="100" t="s">
        <v>213</v>
      </c>
      <c r="R11" s="99">
        <v>1.4</v>
      </c>
      <c r="S11" s="127" t="s">
        <v>172</v>
      </c>
      <c r="T11" s="122">
        <v>3</v>
      </c>
    </row>
    <row r="12" spans="1:20" ht="16.5" thickBot="1">
      <c r="A12" s="126">
        <v>4</v>
      </c>
      <c r="B12" s="125">
        <v>56</v>
      </c>
      <c r="C12" s="124" t="s">
        <v>164</v>
      </c>
      <c r="D12" s="109" t="s">
        <v>165</v>
      </c>
      <c r="E12" s="107" t="s">
        <v>89</v>
      </c>
      <c r="F12" s="54">
        <v>1.3</v>
      </c>
      <c r="G12" s="100" t="s">
        <v>213</v>
      </c>
      <c r="H12" s="100" t="s">
        <v>216</v>
      </c>
      <c r="I12" s="100" t="s">
        <v>218</v>
      </c>
      <c r="J12" s="100" t="s">
        <v>216</v>
      </c>
      <c r="K12" s="100" t="s">
        <v>215</v>
      </c>
      <c r="L12" s="100" t="s">
        <v>213</v>
      </c>
      <c r="M12" s="100" t="s">
        <v>213</v>
      </c>
      <c r="N12" s="100" t="s">
        <v>213</v>
      </c>
      <c r="O12" s="100" t="s">
        <v>213</v>
      </c>
      <c r="P12" s="100" t="s">
        <v>213</v>
      </c>
      <c r="Q12" s="100" t="s">
        <v>213</v>
      </c>
      <c r="R12" s="99">
        <v>1.4</v>
      </c>
      <c r="S12" s="123" t="s">
        <v>115</v>
      </c>
      <c r="T12" s="122">
        <v>5</v>
      </c>
    </row>
    <row r="13" spans="1:20" ht="16.5" thickBot="1">
      <c r="A13" s="126">
        <v>2</v>
      </c>
      <c r="B13" s="125">
        <v>180</v>
      </c>
      <c r="C13" s="124" t="s">
        <v>199</v>
      </c>
      <c r="D13" s="109" t="s">
        <v>161</v>
      </c>
      <c r="E13" s="107" t="s">
        <v>45</v>
      </c>
      <c r="F13" s="45">
        <v>1.25</v>
      </c>
      <c r="G13" s="98" t="s">
        <v>217</v>
      </c>
      <c r="H13" s="98" t="s">
        <v>217</v>
      </c>
      <c r="I13" s="98" t="s">
        <v>217</v>
      </c>
      <c r="J13" s="98" t="s">
        <v>215</v>
      </c>
      <c r="K13" s="98" t="s">
        <v>213</v>
      </c>
      <c r="L13" s="98" t="s">
        <v>213</v>
      </c>
      <c r="M13" s="98" t="s">
        <v>213</v>
      </c>
      <c r="N13" s="98" t="s">
        <v>213</v>
      </c>
      <c r="O13" s="98" t="s">
        <v>213</v>
      </c>
      <c r="P13" s="98" t="s">
        <v>213</v>
      </c>
      <c r="Q13" s="98" t="s">
        <v>213</v>
      </c>
      <c r="R13" s="99">
        <v>1.35</v>
      </c>
      <c r="S13" s="123" t="s">
        <v>113</v>
      </c>
      <c r="T13" s="122">
        <v>6</v>
      </c>
    </row>
    <row r="14" spans="1:20" ht="16.5" thickBot="1">
      <c r="A14" s="126">
        <v>6</v>
      </c>
      <c r="B14" s="125">
        <v>269</v>
      </c>
      <c r="C14" s="128" t="s">
        <v>168</v>
      </c>
      <c r="D14" s="106" t="s">
        <v>169</v>
      </c>
      <c r="E14" s="107" t="s">
        <v>36</v>
      </c>
      <c r="F14" s="45">
        <v>1.25</v>
      </c>
      <c r="G14" s="100" t="s">
        <v>217</v>
      </c>
      <c r="H14" s="100" t="s">
        <v>216</v>
      </c>
      <c r="I14" s="100" t="s">
        <v>217</v>
      </c>
      <c r="J14" s="100" t="s">
        <v>215</v>
      </c>
      <c r="K14" s="100" t="s">
        <v>213</v>
      </c>
      <c r="L14" s="100" t="s">
        <v>213</v>
      </c>
      <c r="M14" s="100" t="s">
        <v>213</v>
      </c>
      <c r="N14" s="100" t="s">
        <v>213</v>
      </c>
      <c r="O14" s="100" t="s">
        <v>213</v>
      </c>
      <c r="P14" s="100" t="s">
        <v>213</v>
      </c>
      <c r="Q14" s="100" t="s">
        <v>213</v>
      </c>
      <c r="R14" s="99">
        <v>1.35</v>
      </c>
      <c r="S14" s="127" t="s">
        <v>160</v>
      </c>
      <c r="T14" s="122">
        <v>7</v>
      </c>
    </row>
    <row r="15" spans="1:20" ht="16.5" thickBot="1">
      <c r="A15" s="126">
        <v>5</v>
      </c>
      <c r="B15" s="125">
        <v>104</v>
      </c>
      <c r="C15" s="124" t="s">
        <v>166</v>
      </c>
      <c r="D15" s="109" t="s">
        <v>167</v>
      </c>
      <c r="E15" s="107" t="s">
        <v>30</v>
      </c>
      <c r="F15" s="45">
        <v>1.25</v>
      </c>
      <c r="G15" s="100" t="s">
        <v>217</v>
      </c>
      <c r="H15" s="100" t="s">
        <v>217</v>
      </c>
      <c r="I15" s="100" t="s">
        <v>216</v>
      </c>
      <c r="J15" s="100" t="s">
        <v>215</v>
      </c>
      <c r="K15" s="100" t="s">
        <v>213</v>
      </c>
      <c r="L15" s="100" t="s">
        <v>213</v>
      </c>
      <c r="M15" s="100" t="s">
        <v>213</v>
      </c>
      <c r="N15" s="100" t="s">
        <v>213</v>
      </c>
      <c r="O15" s="100" t="s">
        <v>213</v>
      </c>
      <c r="P15" s="100" t="s">
        <v>213</v>
      </c>
      <c r="Q15" s="100" t="s">
        <v>213</v>
      </c>
      <c r="R15" s="99">
        <v>1.35</v>
      </c>
      <c r="S15" s="123" t="s">
        <v>102</v>
      </c>
      <c r="T15" s="122">
        <v>8</v>
      </c>
    </row>
    <row r="16" spans="3:19" ht="15.75">
      <c r="C16" s="14"/>
      <c r="D16" s="10"/>
      <c r="E16" s="10"/>
      <c r="F16" s="10"/>
      <c r="G16" s="10"/>
      <c r="H16" s="10"/>
      <c r="I16" s="10"/>
      <c r="J16" s="10"/>
      <c r="K16" s="10"/>
      <c r="R16" s="10"/>
      <c r="S16" s="10"/>
    </row>
    <row r="43" spans="3:19" ht="15.75">
      <c r="C43" s="14"/>
      <c r="D43" s="10"/>
      <c r="E43" s="10"/>
      <c r="F43" s="10"/>
      <c r="G43" s="10"/>
      <c r="H43" s="10"/>
      <c r="I43" s="10"/>
      <c r="J43" s="10"/>
      <c r="K43" s="10"/>
      <c r="R43" s="10"/>
      <c r="S43" s="10"/>
    </row>
    <row r="59" spans="3:19" ht="15.75">
      <c r="C59" s="14"/>
      <c r="D59" s="10"/>
      <c r="E59" s="10"/>
      <c r="F59" s="10"/>
      <c r="G59" s="10"/>
      <c r="H59" s="10"/>
      <c r="I59" s="10"/>
      <c r="J59" s="10"/>
      <c r="K59" s="10"/>
      <c r="R59" s="10"/>
      <c r="S59" s="10"/>
    </row>
    <row r="74" spans="3:19" ht="15.75">
      <c r="C74" s="14"/>
      <c r="D74" s="10"/>
      <c r="E74" s="10"/>
      <c r="F74" s="10"/>
      <c r="G74" s="10"/>
      <c r="H74" s="10"/>
      <c r="I74" s="10"/>
      <c r="J74" s="10"/>
      <c r="K74" s="10"/>
      <c r="R74" s="10"/>
      <c r="S74" s="10"/>
    </row>
    <row r="92" spans="3:19" ht="15.75">
      <c r="C92" s="14"/>
      <c r="D92" s="10"/>
      <c r="E92" s="10"/>
      <c r="F92" s="10"/>
      <c r="G92" s="10"/>
      <c r="H92" s="10"/>
      <c r="I92" s="10"/>
      <c r="J92" s="10"/>
      <c r="K92" s="10"/>
      <c r="R92" s="10"/>
      <c r="S92" s="10"/>
    </row>
    <row r="93" spans="3:19" ht="15.75">
      <c r="C93" s="16"/>
      <c r="D93" s="10"/>
      <c r="E93" s="10"/>
      <c r="F93" s="10"/>
      <c r="G93" s="10"/>
      <c r="H93" s="10"/>
      <c r="I93" s="10"/>
      <c r="J93" s="10"/>
      <c r="K93" s="10"/>
      <c r="R93" s="10"/>
      <c r="S93" s="10"/>
    </row>
    <row r="95" spans="3:19" ht="15.75">
      <c r="C95" s="16"/>
      <c r="D95" s="10"/>
      <c r="E95" s="10"/>
      <c r="F95" s="10"/>
      <c r="G95" s="10"/>
      <c r="H95" s="10"/>
      <c r="I95" s="10"/>
      <c r="J95" s="10"/>
      <c r="K95" s="10"/>
      <c r="R95" s="10"/>
      <c r="S95" s="10"/>
    </row>
    <row r="96" spans="3:19" ht="15.75">
      <c r="C96" s="16"/>
      <c r="D96" s="10"/>
      <c r="E96" s="10"/>
      <c r="F96" s="10"/>
      <c r="G96" s="10"/>
      <c r="H96" s="10"/>
      <c r="I96" s="10"/>
      <c r="J96" s="10"/>
      <c r="K96" s="10"/>
      <c r="R96" s="10"/>
      <c r="S96" s="10"/>
    </row>
    <row r="97" spans="3:19" ht="15.75">
      <c r="C97" s="16"/>
      <c r="D97" s="10"/>
      <c r="E97" s="10"/>
      <c r="F97" s="10"/>
      <c r="G97" s="10"/>
      <c r="H97" s="10"/>
      <c r="I97" s="10"/>
      <c r="J97" s="10"/>
      <c r="K97" s="10"/>
      <c r="R97" s="10"/>
      <c r="S97" s="10"/>
    </row>
    <row r="98" spans="3:19" ht="15.75">
      <c r="C98" s="16"/>
      <c r="D98" s="10"/>
      <c r="E98" s="10"/>
      <c r="F98" s="10"/>
      <c r="G98" s="10"/>
      <c r="H98" s="10"/>
      <c r="I98" s="10"/>
      <c r="J98" s="10"/>
      <c r="K98" s="10"/>
      <c r="R98" s="10"/>
      <c r="S98" s="10"/>
    </row>
    <row r="100" spans="3:19" ht="15.75">
      <c r="C100" s="16"/>
      <c r="D100" s="10"/>
      <c r="E100" s="10"/>
      <c r="F100" s="10"/>
      <c r="G100" s="10"/>
      <c r="H100" s="10"/>
      <c r="I100" s="10"/>
      <c r="J100" s="10"/>
      <c r="K100" s="10"/>
      <c r="R100" s="10"/>
      <c r="S100" s="10"/>
    </row>
    <row r="101" spans="3:19" ht="15.75">
      <c r="C101" s="16"/>
      <c r="D101" s="10"/>
      <c r="E101" s="10"/>
      <c r="F101" s="10"/>
      <c r="G101" s="10"/>
      <c r="H101" s="10"/>
      <c r="I101" s="10"/>
      <c r="J101" s="10"/>
      <c r="K101" s="10"/>
      <c r="R101" s="10"/>
      <c r="S101" s="10"/>
    </row>
    <row r="105" spans="3:19" ht="15.75">
      <c r="C105" s="16"/>
      <c r="D105" s="10"/>
      <c r="E105" s="10"/>
      <c r="F105" s="10"/>
      <c r="G105" s="10"/>
      <c r="H105" s="10"/>
      <c r="I105" s="10"/>
      <c r="J105" s="10"/>
      <c r="K105" s="10"/>
      <c r="R105" s="10"/>
      <c r="S105" s="10"/>
    </row>
    <row r="107" spans="3:19" ht="15.75">
      <c r="C107" s="16"/>
      <c r="D107" s="10"/>
      <c r="E107" s="10"/>
      <c r="F107" s="10"/>
      <c r="G107" s="10"/>
      <c r="H107" s="10"/>
      <c r="I107" s="10"/>
      <c r="J107" s="10"/>
      <c r="K107" s="10"/>
      <c r="R107" s="10"/>
      <c r="S107" s="10"/>
    </row>
    <row r="108" spans="3:19" ht="15.75">
      <c r="C108" s="16"/>
      <c r="D108" s="10"/>
      <c r="E108" s="10"/>
      <c r="F108" s="10"/>
      <c r="G108" s="10"/>
      <c r="H108" s="10"/>
      <c r="I108" s="10"/>
      <c r="J108" s="10"/>
      <c r="K108" s="10"/>
      <c r="R108" s="10"/>
      <c r="S108" s="10"/>
    </row>
    <row r="109" spans="3:19" ht="15.75">
      <c r="C109" s="16"/>
      <c r="D109" s="10"/>
      <c r="E109" s="10"/>
      <c r="F109" s="10"/>
      <c r="G109" s="10"/>
      <c r="H109" s="10"/>
      <c r="I109" s="10"/>
      <c r="J109" s="10"/>
      <c r="K109" s="10"/>
      <c r="R109" s="10"/>
      <c r="S109" s="10"/>
    </row>
    <row r="110" spans="3:19" ht="15.75">
      <c r="C110" s="16"/>
      <c r="D110" s="10"/>
      <c r="E110" s="10"/>
      <c r="F110" s="10"/>
      <c r="G110" s="10"/>
      <c r="H110" s="10"/>
      <c r="I110" s="10"/>
      <c r="J110" s="10"/>
      <c r="K110" s="10"/>
      <c r="R110" s="10"/>
      <c r="S110" s="10"/>
    </row>
    <row r="112" spans="3:19" ht="15.75">
      <c r="C112" s="16"/>
      <c r="D112" s="10"/>
      <c r="E112" s="10"/>
      <c r="F112" s="10"/>
      <c r="G112" s="10"/>
      <c r="H112" s="10"/>
      <c r="I112" s="10"/>
      <c r="J112" s="10"/>
      <c r="K112" s="10"/>
      <c r="R112" s="10"/>
      <c r="S112" s="10"/>
    </row>
    <row r="113" spans="3:19" ht="15.75">
      <c r="C113" s="16"/>
      <c r="D113" s="10"/>
      <c r="E113" s="10"/>
      <c r="F113" s="10"/>
      <c r="G113" s="10"/>
      <c r="H113" s="10"/>
      <c r="I113" s="10"/>
      <c r="J113" s="10"/>
      <c r="K113" s="10"/>
      <c r="R113" s="10"/>
      <c r="S113" s="10"/>
    </row>
    <row r="114" spans="3:19" ht="15.75">
      <c r="C114" s="16"/>
      <c r="D114" s="10"/>
      <c r="E114" s="10"/>
      <c r="F114" s="10"/>
      <c r="G114" s="10"/>
      <c r="H114" s="10"/>
      <c r="I114" s="10"/>
      <c r="J114" s="10"/>
      <c r="K114" s="10"/>
      <c r="R114" s="10"/>
      <c r="S114" s="10"/>
    </row>
    <row r="115" spans="3:19" ht="15.75">
      <c r="C115" s="14"/>
      <c r="D115" s="10"/>
      <c r="E115" s="10"/>
      <c r="F115" s="10"/>
      <c r="G115" s="10"/>
      <c r="H115" s="10"/>
      <c r="I115" s="10"/>
      <c r="J115" s="10"/>
      <c r="K115" s="10"/>
      <c r="R115" s="10"/>
      <c r="S115" s="10"/>
    </row>
    <row r="118" spans="3:19" ht="15.75">
      <c r="C118" s="15"/>
      <c r="D118" s="10"/>
      <c r="E118" s="10"/>
      <c r="F118" s="10"/>
      <c r="G118" s="10"/>
      <c r="H118" s="10"/>
      <c r="I118" s="10"/>
      <c r="J118" s="10"/>
      <c r="K118" s="10"/>
      <c r="R118" s="10"/>
      <c r="S118" s="10"/>
    </row>
    <row r="122" spans="3:19" ht="15.75">
      <c r="C122" s="14"/>
      <c r="D122" s="10"/>
      <c r="E122" s="10"/>
      <c r="F122" s="10"/>
      <c r="G122" s="10"/>
      <c r="H122" s="10"/>
      <c r="I122" s="10"/>
      <c r="J122" s="10"/>
      <c r="K122" s="10"/>
      <c r="R122" s="10"/>
      <c r="S122" s="10"/>
    </row>
    <row r="137" spans="3:19" ht="15.75">
      <c r="C137" s="14"/>
      <c r="D137" s="10"/>
      <c r="E137" s="10"/>
      <c r="F137" s="10"/>
      <c r="G137" s="10"/>
      <c r="H137" s="10"/>
      <c r="I137" s="10"/>
      <c r="J137" s="10"/>
      <c r="K137" s="10"/>
      <c r="R137" s="10"/>
      <c r="S137" s="10"/>
    </row>
  </sheetData>
  <sheetProtection/>
  <mergeCells count="5">
    <mergeCell ref="B5:R5"/>
    <mergeCell ref="B2:C2"/>
    <mergeCell ref="B3:C3"/>
    <mergeCell ref="B4:R4"/>
    <mergeCell ref="A1:R1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Lietotajs</cp:lastModifiedBy>
  <cp:lastPrinted>2018-03-10T10:47:01Z</cp:lastPrinted>
  <dcterms:created xsi:type="dcterms:W3CDTF">2003-05-30T04:38:57Z</dcterms:created>
  <dcterms:modified xsi:type="dcterms:W3CDTF">2018-03-10T13:50:03Z</dcterms:modified>
  <cp:category/>
  <cp:version/>
  <cp:contentType/>
  <cp:contentStatus/>
</cp:coreProperties>
</file>