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552" windowWidth="11196" windowHeight="5244" activeTab="0"/>
  </bookViews>
  <sheets>
    <sheet name="100 m" sheetId="1" r:id="rId1"/>
    <sheet name="400 m" sheetId="2" r:id="rId2"/>
    <sheet name="1500 m" sheetId="3" r:id="rId3"/>
    <sheet name="Lodes grūšana junioriem" sheetId="4" r:id="rId4"/>
    <sheet name="Tāllēkšana" sheetId="5" r:id="rId5"/>
    <sheet name="Lodes grūšana Vīriešiem" sheetId="6" r:id="rId6"/>
    <sheet name="Šķēpa mešana" sheetId="7" r:id="rId7"/>
    <sheet name="Kārtslēkšana" sheetId="8" r:id="rId8"/>
    <sheet name="200 m" sheetId="9" r:id="rId9"/>
    <sheet name="110 m barjersk Junioriem" sheetId="10" r:id="rId10"/>
    <sheet name="800 m" sheetId="11" r:id="rId11"/>
    <sheet name="400 m barjersk" sheetId="12" r:id="rId12"/>
    <sheet name="3000 m kavēkļu skr." sheetId="13" r:id="rId13"/>
    <sheet name="Trīsoļlēkšana" sheetId="14" r:id="rId14"/>
    <sheet name="Diska mešana" sheetId="15" r:id="rId15"/>
    <sheet name="Diska mešana junioriem" sheetId="16" r:id="rId16"/>
    <sheet name="Augstlēkšana" sheetId="17" r:id="rId17"/>
  </sheets>
  <definedNames/>
  <calcPr fullCalcOnLoad="1"/>
</workbook>
</file>

<file path=xl/sharedStrings.xml><?xml version="1.0" encoding="utf-8"?>
<sst xmlns="http://schemas.openxmlformats.org/spreadsheetml/2006/main" count="1658" uniqueCount="589">
  <si>
    <t>Rīgas atklātais čempionāts un junioru meistersacīkstes vieglatlētikā</t>
  </si>
  <si>
    <t>Ogres nov. SC stadions</t>
  </si>
  <si>
    <t>16.06.2017</t>
  </si>
  <si>
    <t>1500 m skrējieni</t>
  </si>
  <si>
    <t>400 m skrējieni</t>
  </si>
  <si>
    <t>100 m skrējiens</t>
  </si>
  <si>
    <t>Vīriešiem un junioriem</t>
  </si>
  <si>
    <t>Celiņš</t>
  </si>
  <si>
    <t>Vieta</t>
  </si>
  <si>
    <t>Dal. Nr.</t>
  </si>
  <si>
    <t>Uzvārds Vārds</t>
  </si>
  <si>
    <t>Dz.dati</t>
  </si>
  <si>
    <t>Komanda</t>
  </si>
  <si>
    <t>Rezult.</t>
  </si>
  <si>
    <t>Gr.</t>
  </si>
  <si>
    <t>IAAF punkti</t>
  </si>
  <si>
    <t>Treneris</t>
  </si>
  <si>
    <t>Priekšsk.</t>
  </si>
  <si>
    <t>W</t>
  </si>
  <si>
    <t>Fināla</t>
  </si>
  <si>
    <t>IAAF</t>
  </si>
  <si>
    <t>Jānis Leitis</t>
  </si>
  <si>
    <t>rez.</t>
  </si>
  <si>
    <t>13.04.89.</t>
  </si>
  <si>
    <t>OC "Ventspils"</t>
  </si>
  <si>
    <t>punkti</t>
  </si>
  <si>
    <t>Raitis Fomrats</t>
  </si>
  <si>
    <t>24.12.97.</t>
  </si>
  <si>
    <t>Iecavas nov. SS "Dārtija"</t>
  </si>
  <si>
    <t>N.P.K.</t>
  </si>
  <si>
    <t>Jānis Girgensons</t>
  </si>
  <si>
    <t>20.08.91.</t>
  </si>
  <si>
    <t>SK "Metroons"/Nike</t>
  </si>
  <si>
    <t>3:59,12</t>
  </si>
  <si>
    <t>Uldis Kurzemnieks</t>
  </si>
  <si>
    <t>Juris Beļinskis</t>
  </si>
  <si>
    <t>Ilvars Ieviņš</t>
  </si>
  <si>
    <t>Rihards Linde</t>
  </si>
  <si>
    <t>23.02.95.</t>
  </si>
  <si>
    <t>30.08.92.</t>
  </si>
  <si>
    <t>Jelgavas nov. SC</t>
  </si>
  <si>
    <t>Valmieras BSS</t>
  </si>
  <si>
    <t>4:00,41</t>
  </si>
  <si>
    <t>Marita Ārente</t>
  </si>
  <si>
    <t>Arnis Ozoliņš</t>
  </si>
  <si>
    <t>27.08.89.</t>
  </si>
  <si>
    <t>Valka</t>
  </si>
  <si>
    <t>4:00,75</t>
  </si>
  <si>
    <t>Andrejs Saņņikovs</t>
  </si>
  <si>
    <t>Rojs Puks</t>
  </si>
  <si>
    <t>Liepājas Sp.Sp.S</t>
  </si>
  <si>
    <t>4:03,69</t>
  </si>
  <si>
    <t>Diāna Lauva</t>
  </si>
  <si>
    <t>Stiprais Emīls</t>
  </si>
  <si>
    <t>20.04.99.</t>
  </si>
  <si>
    <t>Madonas BJSS</t>
  </si>
  <si>
    <t>4:04,42</t>
  </si>
  <si>
    <t>U20</t>
  </si>
  <si>
    <t>Aleksandrs Karuklītis</t>
  </si>
  <si>
    <t>Bogdanovs Jevgeņijs</t>
  </si>
  <si>
    <t>02.08.97.</t>
  </si>
  <si>
    <t>Tukuma SS</t>
  </si>
  <si>
    <t>4:10,23</t>
  </si>
  <si>
    <t>G.Auziņš , J.Beļinskis</t>
  </si>
  <si>
    <t>Aigars Feteris</t>
  </si>
  <si>
    <t>16.11.91.</t>
  </si>
  <si>
    <t>SB "Liesma"</t>
  </si>
  <si>
    <t>4:11.31</t>
  </si>
  <si>
    <t>Laila Nagle</t>
  </si>
  <si>
    <t>Rivo Vožniaks</t>
  </si>
  <si>
    <t>27.11.91.</t>
  </si>
  <si>
    <t>Bauskas nov. SK "Mēmele"</t>
  </si>
  <si>
    <t>Edvīns Krūms</t>
  </si>
  <si>
    <t>Aleksandrs Madijarovs</t>
  </si>
  <si>
    <t>05.07.99.</t>
  </si>
  <si>
    <t>Pēteris Karlivāns</t>
  </si>
  <si>
    <t>Uldis Lakotko</t>
  </si>
  <si>
    <t>05.10.93.</t>
  </si>
  <si>
    <t>Rolands Jierķis</t>
  </si>
  <si>
    <t>Arnolds Japiņš</t>
  </si>
  <si>
    <t>30.03.93.</t>
  </si>
  <si>
    <t>Daugavpils nov. SS</t>
  </si>
  <si>
    <t>4:12,61</t>
  </si>
  <si>
    <t>Sergejs Petrakovs</t>
  </si>
  <si>
    <t>Jānis Mežiels</t>
  </si>
  <si>
    <t>13.11.90.</t>
  </si>
  <si>
    <t>ASK PATRIA</t>
  </si>
  <si>
    <t>4:16,00</t>
  </si>
  <si>
    <t>Kārlis Zauers</t>
  </si>
  <si>
    <t>03.03.98.</t>
  </si>
  <si>
    <t>4:16,18</t>
  </si>
  <si>
    <t>Aivars Vērdiņš</t>
  </si>
  <si>
    <t>Renārs Roze</t>
  </si>
  <si>
    <t>13.05.86.</t>
  </si>
  <si>
    <t>Ogre</t>
  </si>
  <si>
    <t>4:18,99</t>
  </si>
  <si>
    <t>Trubačs Rainers</t>
  </si>
  <si>
    <t>04.10.95.</t>
  </si>
  <si>
    <t>LSPA</t>
  </si>
  <si>
    <t>Preiļu BJSS</t>
  </si>
  <si>
    <t>4:19,47</t>
  </si>
  <si>
    <t>Viktorija Neištadte</t>
  </si>
  <si>
    <t>Blanks Aksels</t>
  </si>
  <si>
    <t>MSĢ</t>
  </si>
  <si>
    <t>4:21,40</t>
  </si>
  <si>
    <t>Gints Bitītis</t>
  </si>
  <si>
    <t>Andris Aščuks</t>
  </si>
  <si>
    <t>SS "Arkādija"</t>
  </si>
  <si>
    <t>4:21,62</t>
  </si>
  <si>
    <t>Setkovskis Santis</t>
  </si>
  <si>
    <t>Ilūkstes nov. SS</t>
  </si>
  <si>
    <t>4:22,03</t>
  </si>
  <si>
    <t>Svetlana Petrakova</t>
  </si>
  <si>
    <t>Gulbis Kaspars</t>
  </si>
  <si>
    <t>26.09.90.</t>
  </si>
  <si>
    <t>Ventspils nov. SS</t>
  </si>
  <si>
    <t>4:22,89</t>
  </si>
  <si>
    <t>Dainis Lodiņš</t>
  </si>
  <si>
    <t>Gatis Kupčs</t>
  </si>
  <si>
    <t>30.07.97.</t>
  </si>
  <si>
    <t>Jelgavas BJSS</t>
  </si>
  <si>
    <t>Janeks Rumbergs</t>
  </si>
  <si>
    <t>24.02.98.</t>
  </si>
  <si>
    <t>Kuldīgas nov. SS</t>
  </si>
  <si>
    <t>4:26,00</t>
  </si>
  <si>
    <t>Emīls Vīgants</t>
  </si>
  <si>
    <t>Ilze Stukule</t>
  </si>
  <si>
    <t>Vjačeslavs Ivanovs</t>
  </si>
  <si>
    <t>Daugavpils BJSS</t>
  </si>
  <si>
    <t>Mārtiņš Karlsons</t>
  </si>
  <si>
    <t>4:27,25</t>
  </si>
  <si>
    <t>21.10.93.</t>
  </si>
  <si>
    <t>Andrejs Domanins</t>
  </si>
  <si>
    <t>Artūrs Pastors</t>
  </si>
  <si>
    <t>Evalds Kuļikovs</t>
  </si>
  <si>
    <t>Ogres nov. SC</t>
  </si>
  <si>
    <t>15.04.99.</t>
  </si>
  <si>
    <t>4:28,77</t>
  </si>
  <si>
    <t>Zigurds Kincis</t>
  </si>
  <si>
    <t>Galina Kozireva</t>
  </si>
  <si>
    <t>Maksims Semjonovs</t>
  </si>
  <si>
    <t>Olegs Pilinovičs</t>
  </si>
  <si>
    <t>11.06.95.</t>
  </si>
  <si>
    <t>4:29,32</t>
  </si>
  <si>
    <t>Ivans Maļcevs</t>
  </si>
  <si>
    <t>Maksims Petrakovs</t>
  </si>
  <si>
    <t>21.09.91.</t>
  </si>
  <si>
    <t>VK "Olimpija",Daugavpils nov.</t>
  </si>
  <si>
    <t>Ansis Ozoliņš</t>
  </si>
  <si>
    <t>05.09.89.</t>
  </si>
  <si>
    <t>Svetlana Perakova</t>
  </si>
  <si>
    <t>LU/LSC</t>
  </si>
  <si>
    <t>4:33,96</t>
  </si>
  <si>
    <t>Toms Biernis</t>
  </si>
  <si>
    <t>Andrejs Kudrjašovs</t>
  </si>
  <si>
    <t>12.12.99.</t>
  </si>
  <si>
    <t>4:49,34</t>
  </si>
  <si>
    <t>Toms Kampuss</t>
  </si>
  <si>
    <t>5:24,14</t>
  </si>
  <si>
    <t>15.01.96.</t>
  </si>
  <si>
    <t>Aina Indriksone</t>
  </si>
  <si>
    <t>Dace Vizule</t>
  </si>
  <si>
    <t>Rihards Parandjuks</t>
  </si>
  <si>
    <t>12.04.94.</t>
  </si>
  <si>
    <t>Rauna</t>
  </si>
  <si>
    <t>Baiba Kaufmane</t>
  </si>
  <si>
    <t>Vadims Martinovs</t>
  </si>
  <si>
    <t>06.05.99.</t>
  </si>
  <si>
    <t>Līvānu BJSS</t>
  </si>
  <si>
    <t>Vjačeslavs Grigorjevs</t>
  </si>
  <si>
    <t>Armands Štāls</t>
  </si>
  <si>
    <t>Pričins Rihards</t>
  </si>
  <si>
    <t>BJC IK "Auseklis"</t>
  </si>
  <si>
    <t>Mārīte Lūse</t>
  </si>
  <si>
    <t>Ozols Artis</t>
  </si>
  <si>
    <t>24.03.99.</t>
  </si>
  <si>
    <t>Artūrs Vecbaštiks</t>
  </si>
  <si>
    <t>Emīls Zukulis</t>
  </si>
  <si>
    <t>Deniss Stepanovs</t>
  </si>
  <si>
    <t>11.08.99.</t>
  </si>
  <si>
    <t>Jānis Gržibovskis</t>
  </si>
  <si>
    <t>05.04.99.</t>
  </si>
  <si>
    <t>Lielvārdes nov. SC</t>
  </si>
  <si>
    <t>Iveta Puķīte</t>
  </si>
  <si>
    <t>Hugo Huberts Puriņš</t>
  </si>
  <si>
    <t>Nikolajs Garders</t>
  </si>
  <si>
    <t>Balvu SS</t>
  </si>
  <si>
    <t>Imants Kairišs</t>
  </si>
  <si>
    <t>Drazlovskis Teodors</t>
  </si>
  <si>
    <t>Vēvers Roberts</t>
  </si>
  <si>
    <t>04.01.99.</t>
  </si>
  <si>
    <t>Kārlis Priedītis</t>
  </si>
  <si>
    <t>27.12.97.</t>
  </si>
  <si>
    <t>Aizkraukles nov. SS</t>
  </si>
  <si>
    <t>Anita Jegorova</t>
  </si>
  <si>
    <t>Reinhards Voicišs</t>
  </si>
  <si>
    <t>Aleksandrs Gračušņiks</t>
  </si>
  <si>
    <t>Pēteris Pērkons</t>
  </si>
  <si>
    <t>Juris Vecbaštiks</t>
  </si>
  <si>
    <t>23.09.99.</t>
  </si>
  <si>
    <t>Daiga Stumbre</t>
  </si>
  <si>
    <t>Edgars Voitkēvičs</t>
  </si>
  <si>
    <t>Rudzāts Sandis</t>
  </si>
  <si>
    <t>1:00,35</t>
  </si>
  <si>
    <t>Edgars Vaivods</t>
  </si>
  <si>
    <t>Kristers Čams</t>
  </si>
  <si>
    <t>30.09.99.</t>
  </si>
  <si>
    <t>Krasovskis Atvars</t>
  </si>
  <si>
    <t>21.01.98.</t>
  </si>
  <si>
    <t>1:01,40</t>
  </si>
  <si>
    <t>Rīgas atklātais čempionāts un junioru meistarsacīkstes vieglatlētikā</t>
  </si>
  <si>
    <t>Irēna Vītola</t>
  </si>
  <si>
    <t>Tretjakovs Matīss</t>
  </si>
  <si>
    <t>26.01.98.</t>
  </si>
  <si>
    <t>1:03,73</t>
  </si>
  <si>
    <t>Eriņš Edgars</t>
  </si>
  <si>
    <t>18.06.86.</t>
  </si>
  <si>
    <t>Krusietis Salvis</t>
  </si>
  <si>
    <t>02.06.99.</t>
  </si>
  <si>
    <t>diskv.</t>
  </si>
  <si>
    <t>Raivis Maķevics</t>
  </si>
  <si>
    <t>Aivis Krastiņš</t>
  </si>
  <si>
    <t>23.01.99.</t>
  </si>
  <si>
    <t>Vladimirs Mihailovs</t>
  </si>
  <si>
    <t>03.11.95.</t>
  </si>
  <si>
    <t>Jūlija Iļjušina</t>
  </si>
  <si>
    <t>Daniels Fjodorovs</t>
  </si>
  <si>
    <t>02.04.98.</t>
  </si>
  <si>
    <t>Pāvels Titovs</t>
  </si>
  <si>
    <t>Jūrmala SS</t>
  </si>
  <si>
    <t>Jeļena Titova</t>
  </si>
  <si>
    <t>Roberts Matulis</t>
  </si>
  <si>
    <t>30.06.97.</t>
  </si>
  <si>
    <t>Regīna Ābeltiņa</t>
  </si>
  <si>
    <t>Mikus Pētersons</t>
  </si>
  <si>
    <t>Ieva Skurule</t>
  </si>
  <si>
    <t>Daniils Firgers</t>
  </si>
  <si>
    <t>06.08.99.</t>
  </si>
  <si>
    <t>Lodes grūšana (6 kg)</t>
  </si>
  <si>
    <t>Junioriem</t>
  </si>
  <si>
    <t>Ritvars Kalniņš</t>
  </si>
  <si>
    <t>05.12.96.</t>
  </si>
  <si>
    <t>Kokneses SC/LSPA</t>
  </si>
  <si>
    <t>Tāllēkšana</t>
  </si>
  <si>
    <t>Ilze Avotiņa, Krišjānis Kuplis</t>
  </si>
  <si>
    <t>Jurijs Sergejevs</t>
  </si>
  <si>
    <t>Vjačeslavs Goļinskis</t>
  </si>
  <si>
    <t>N.p.k.</t>
  </si>
  <si>
    <t>Edmunds Ivanovs</t>
  </si>
  <si>
    <t>Mārtiņš Pavlovskis</t>
  </si>
  <si>
    <t>Haralds Ladusāns</t>
  </si>
  <si>
    <t>30.08.99.</t>
  </si>
  <si>
    <t>Raivis Porietis</t>
  </si>
  <si>
    <t>02.02.99.</t>
  </si>
  <si>
    <t>Adrija Muša</t>
  </si>
  <si>
    <t>Aleksandrs Visockis</t>
  </si>
  <si>
    <t>20.02.99.</t>
  </si>
  <si>
    <t>Zaikevičs Lauris</t>
  </si>
  <si>
    <t>Artjoms Vasiļjevs</t>
  </si>
  <si>
    <t>Dz. dati</t>
  </si>
  <si>
    <t>Kļaviņš Ritvars</t>
  </si>
  <si>
    <t>03.02.98.</t>
  </si>
  <si>
    <t>Igors Lulle</t>
  </si>
  <si>
    <t>Marats Gailis</t>
  </si>
  <si>
    <t>11.11.98.</t>
  </si>
  <si>
    <t>Aija Lancmane</t>
  </si>
  <si>
    <t>Vladislavs Osipenko</t>
  </si>
  <si>
    <t>21.09.99.</t>
  </si>
  <si>
    <t>Fināl secība</t>
  </si>
  <si>
    <t>Adrians Libiņš</t>
  </si>
  <si>
    <t>09.12.99.</t>
  </si>
  <si>
    <t>Pēteris Pauls Vīksne</t>
  </si>
  <si>
    <t>20.05.96.</t>
  </si>
  <si>
    <t>Elvis Dredžels</t>
  </si>
  <si>
    <t>24.07.98.</t>
  </si>
  <si>
    <t>Vladislavs Temirjovs</t>
  </si>
  <si>
    <t>Olaines VK</t>
  </si>
  <si>
    <t>Māris Auzāns</t>
  </si>
  <si>
    <t>Rolands Malinausks</t>
  </si>
  <si>
    <t>Sandis Sabājevs</t>
  </si>
  <si>
    <t>x</t>
  </si>
  <si>
    <t>Jānis Linards Amtmanis</t>
  </si>
  <si>
    <t>Ināra.Aperāne</t>
  </si>
  <si>
    <t>Zalāns Egons</t>
  </si>
  <si>
    <t>27.05.99.</t>
  </si>
  <si>
    <t>Dimitrijs Romanovs</t>
  </si>
  <si>
    <t>Norberts Šēlis</t>
  </si>
  <si>
    <t>13.12.98.</t>
  </si>
  <si>
    <t>Nungurs Reinis</t>
  </si>
  <si>
    <t>01.04.99.</t>
  </si>
  <si>
    <t>MSĢ/Aizkraukles nov. SS</t>
  </si>
  <si>
    <t>Miks Valters Vīķis</t>
  </si>
  <si>
    <t>Belruss Renāts</t>
  </si>
  <si>
    <t>Alans Putāns</t>
  </si>
  <si>
    <t>Gaijs Baranovs</t>
  </si>
  <si>
    <t>Endijs Lasmanis</t>
  </si>
  <si>
    <t>Saldus SS</t>
  </si>
  <si>
    <t>Marina Dambe</t>
  </si>
  <si>
    <t>Arturs Kuzmičenko</t>
  </si>
  <si>
    <t>Andrejs Safonovs</t>
  </si>
  <si>
    <t>Artūrs Priževoits</t>
  </si>
  <si>
    <t>Šahno Jurģis</t>
  </si>
  <si>
    <t>Anita Krauklīte</t>
  </si>
  <si>
    <t>Viktors Blūms</t>
  </si>
  <si>
    <t>Krists Ķuze</t>
  </si>
  <si>
    <t>Oļegs Gluhaņuks</t>
  </si>
  <si>
    <t>Limbažu un Salacgrīvas nov. SS</t>
  </si>
  <si>
    <t>Rasma Turka</t>
  </si>
  <si>
    <t>Guntars Gailītis, Igors Lulle</t>
  </si>
  <si>
    <t>InetaZālīte</t>
  </si>
  <si>
    <t>Lodes grūšana (7 kg)</t>
  </si>
  <si>
    <t>Vīriešiem</t>
  </si>
  <si>
    <t>Raivis Garoza</t>
  </si>
  <si>
    <t>11.03.99.</t>
  </si>
  <si>
    <t>Kandavas nov. BJSS</t>
  </si>
  <si>
    <t>Berķis Edgars</t>
  </si>
  <si>
    <t>25.01.96</t>
  </si>
  <si>
    <t>Emīls Svens Bumbieris</t>
  </si>
  <si>
    <t>04.06.98.</t>
  </si>
  <si>
    <t>Jānis Mičs</t>
  </si>
  <si>
    <t>07.06.99.</t>
  </si>
  <si>
    <t>Guntars gailītis</t>
  </si>
  <si>
    <t>A.Ķirsis</t>
  </si>
  <si>
    <t>Kristaps Pļavarājs</t>
  </si>
  <si>
    <t>06.11.99.</t>
  </si>
  <si>
    <t>Ventspils SS "Spars"</t>
  </si>
  <si>
    <t>Guntis Kļaviņš</t>
  </si>
  <si>
    <t>10.10.96.</t>
  </si>
  <si>
    <t>Juris Petrovičš,AndrisKronbergs</t>
  </si>
  <si>
    <t>Dairis Rinčs</t>
  </si>
  <si>
    <t>03.08.93.</t>
  </si>
  <si>
    <t>Viktors Lācis</t>
  </si>
  <si>
    <t>Beļaunieks Krišjānis</t>
  </si>
  <si>
    <t>10.07.98.</t>
  </si>
  <si>
    <t>Ināra Aperāne</t>
  </si>
  <si>
    <t>Kozjakovs Oļegs</t>
  </si>
  <si>
    <t>Šķēpa mešana (800 g)</t>
  </si>
  <si>
    <t>Valerijs Veļčinskis</t>
  </si>
  <si>
    <t>Apinis Reno</t>
  </si>
  <si>
    <t>29.08.98.</t>
  </si>
  <si>
    <t>Ansis Brūns</t>
  </si>
  <si>
    <t>30.03.89.</t>
  </si>
  <si>
    <t>Ventspils</t>
  </si>
  <si>
    <t>Andris Eikens</t>
  </si>
  <si>
    <t>Roberts Jānis Zālītis</t>
  </si>
  <si>
    <t>Ričards Griezītis</t>
  </si>
  <si>
    <t>01.03.97.</t>
  </si>
  <si>
    <t>Siguldas SS</t>
  </si>
  <si>
    <t>Andrejs Vaivads, Aina Ziediņa</t>
  </si>
  <si>
    <t>Jāzeps Groza</t>
  </si>
  <si>
    <t>26.09.97.</t>
  </si>
  <si>
    <t>Smiltenes BJSS</t>
  </si>
  <si>
    <t>Guntars Markss</t>
  </si>
  <si>
    <t>Soklakovs Sergejs</t>
  </si>
  <si>
    <t>21.01.95.</t>
  </si>
  <si>
    <t>Matīss Velps</t>
  </si>
  <si>
    <t>09.07.99.</t>
  </si>
  <si>
    <t>Artis Duļbinskis</t>
  </si>
  <si>
    <t>Paulis Kalniņš</t>
  </si>
  <si>
    <t>Indra Eversone</t>
  </si>
  <si>
    <t>Bulāns Edgars</t>
  </si>
  <si>
    <t>20.03.99.</t>
  </si>
  <si>
    <t>Mārcis Teodors Upenieks</t>
  </si>
  <si>
    <t>Ralfs Ūdris</t>
  </si>
  <si>
    <t>Vaivods Ilmārs</t>
  </si>
  <si>
    <t>22.03.91.</t>
  </si>
  <si>
    <t>Vārkavas nov. SS</t>
  </si>
  <si>
    <t>Raitis Ravinskis</t>
  </si>
  <si>
    <t>Edgars Voitkevičs</t>
  </si>
  <si>
    <t>Kārtslēkšana</t>
  </si>
  <si>
    <t>Artūrs Rūtiņš</t>
  </si>
  <si>
    <t>Kļaviņš Ingars</t>
  </si>
  <si>
    <t>19.06.99.</t>
  </si>
  <si>
    <t>17.06.2017</t>
  </si>
  <si>
    <t>200 m skrējiens</t>
  </si>
  <si>
    <t>Edvīns Voitiņš</t>
  </si>
  <si>
    <t>04.08.99.</t>
  </si>
  <si>
    <t>Jēkabpils SS</t>
  </si>
  <si>
    <t>Aivars Noris</t>
  </si>
  <si>
    <t>Sākuma augst.</t>
  </si>
  <si>
    <t>Karims Ali</t>
  </si>
  <si>
    <t>Ceplis Māris</t>
  </si>
  <si>
    <t>Gala Rez.</t>
  </si>
  <si>
    <t>Brālēns Ričards</t>
  </si>
  <si>
    <t>Buivids Gatis</t>
  </si>
  <si>
    <t>Edgars Pavārs</t>
  </si>
  <si>
    <t>23.03.99.</t>
  </si>
  <si>
    <t>Edijs Lācis</t>
  </si>
  <si>
    <t>Graudiņš Aldis</t>
  </si>
  <si>
    <t>18.06.97.</t>
  </si>
  <si>
    <t>Didzis Siksalietis</t>
  </si>
  <si>
    <t>10.07.95.</t>
  </si>
  <si>
    <t>Emīls Sevastjanovs</t>
  </si>
  <si>
    <t>10.02.94.</t>
  </si>
  <si>
    <t>Mariuss Milts</t>
  </si>
  <si>
    <t>Daila Mankusa</t>
  </si>
  <si>
    <t>Vucāns Ronalds</t>
  </si>
  <si>
    <t>19.07.93.</t>
  </si>
  <si>
    <t>4,60</t>
  </si>
  <si>
    <t>Podskočijs Maksims</t>
  </si>
  <si>
    <t>Settarovs Vilmārs</t>
  </si>
  <si>
    <t>bez rez.</t>
  </si>
  <si>
    <t>Jurijs Kravčonoks</t>
  </si>
  <si>
    <t>22.02.99.</t>
  </si>
  <si>
    <t>Jāzeps Markevičs</t>
  </si>
  <si>
    <t>Jansons Rolands</t>
  </si>
  <si>
    <t>G.Auziņš</t>
  </si>
  <si>
    <t>Šakiels Jānis Valdis</t>
  </si>
  <si>
    <t>29.12.99.</t>
  </si>
  <si>
    <t>Vladimirs Panavas</t>
  </si>
  <si>
    <t>Lana Jēkabsone</t>
  </si>
  <si>
    <t>Artūrs Poliņņikovs</t>
  </si>
  <si>
    <t>Aļona Fomenko</t>
  </si>
  <si>
    <t>Maksims Korotkovs</t>
  </si>
  <si>
    <t>Aleksandrs Obižajevs</t>
  </si>
  <si>
    <t>110 m/b skrējiens</t>
  </si>
  <si>
    <t>XO</t>
  </si>
  <si>
    <t>XXX</t>
  </si>
  <si>
    <t>Marks Harčenko</t>
  </si>
  <si>
    <t>4,20</t>
  </si>
  <si>
    <t>O</t>
  </si>
  <si>
    <t>800 m skrējieni</t>
  </si>
  <si>
    <t>Igors Izotovs</t>
  </si>
  <si>
    <t>Emīls Rūgums</t>
  </si>
  <si>
    <t>16.06.99.</t>
  </si>
  <si>
    <t>1:57,25</t>
  </si>
  <si>
    <t>Karpinskis Austris</t>
  </si>
  <si>
    <t>14.06.98.</t>
  </si>
  <si>
    <t>3,80</t>
  </si>
  <si>
    <t>1:57,60</t>
  </si>
  <si>
    <t>1:58,56</t>
  </si>
  <si>
    <t>1:58,93</t>
  </si>
  <si>
    <t>1:59,18</t>
  </si>
  <si>
    <t>1:59,41</t>
  </si>
  <si>
    <t>Eglons Raudziņš</t>
  </si>
  <si>
    <t>21.04.97.</t>
  </si>
  <si>
    <t>2:00,93</t>
  </si>
  <si>
    <t>2:02,44</t>
  </si>
  <si>
    <t>Dāvids Helvijs Francs</t>
  </si>
  <si>
    <t>29.08.96.</t>
  </si>
  <si>
    <t>2:02,64</t>
  </si>
  <si>
    <t>Vassiliy Beloussov</t>
  </si>
  <si>
    <t>28.07.92.</t>
  </si>
  <si>
    <t>Kazahstana</t>
  </si>
  <si>
    <t>2:03,16</t>
  </si>
  <si>
    <t>Dmitrijs Jefimovs</t>
  </si>
  <si>
    <t>11.06.98.</t>
  </si>
  <si>
    <t>Jana Hadakova</t>
  </si>
  <si>
    <t>2:03,17</t>
  </si>
  <si>
    <t>Roberts Kristiāns Līdaks</t>
  </si>
  <si>
    <t>02.03.95.</t>
  </si>
  <si>
    <t>2:03,63</t>
  </si>
  <si>
    <t>Raivis Sīlis</t>
  </si>
  <si>
    <t>2:03,78</t>
  </si>
  <si>
    <t>Rikards Raimo</t>
  </si>
  <si>
    <t>17.01.97.</t>
  </si>
  <si>
    <t>2:04,08</t>
  </si>
  <si>
    <t>2:05,15</t>
  </si>
  <si>
    <t>2:10,98</t>
  </si>
  <si>
    <t>ā.k.</t>
  </si>
  <si>
    <t>2:11,23</t>
  </si>
  <si>
    <t>Barjeras 106cm</t>
  </si>
  <si>
    <t>Arnis Lociks</t>
  </si>
  <si>
    <t>26.06.99.</t>
  </si>
  <si>
    <t>2:11,44</t>
  </si>
  <si>
    <t>3,40</t>
  </si>
  <si>
    <t>2:11,65</t>
  </si>
  <si>
    <t>2:11,67</t>
  </si>
  <si>
    <t>Bogdanovs Maksims</t>
  </si>
  <si>
    <t>24.12.98.</t>
  </si>
  <si>
    <t>2:11,77</t>
  </si>
  <si>
    <t>2:13,45</t>
  </si>
  <si>
    <t>2:14,22</t>
  </si>
  <si>
    <t>2:14,93</t>
  </si>
  <si>
    <t>2:17,85</t>
  </si>
  <si>
    <t>2:20,73</t>
  </si>
  <si>
    <t>2,80</t>
  </si>
  <si>
    <t>Vucāns Rūdolfs</t>
  </si>
  <si>
    <t>19.09.99.</t>
  </si>
  <si>
    <t>Jurijs Avsiščers</t>
  </si>
  <si>
    <t>Rīga</t>
  </si>
  <si>
    <t>3,10</t>
  </si>
  <si>
    <t>400 m/b skrējieni</t>
  </si>
  <si>
    <t>Maksims Sinčukovs</t>
  </si>
  <si>
    <t>26.06.98.</t>
  </si>
  <si>
    <t>Viktors Beļikovs</t>
  </si>
  <si>
    <t>Arnis Trankalis</t>
  </si>
  <si>
    <t>16.05.99.</t>
  </si>
  <si>
    <t>Valfrīds Lavenieks</t>
  </si>
  <si>
    <t>06.01.96.</t>
  </si>
  <si>
    <t>3000 m/kav skrējieni</t>
  </si>
  <si>
    <t>Armands Buivids</t>
  </si>
  <si>
    <t>03.06.98.</t>
  </si>
  <si>
    <t>1:00,63</t>
  </si>
  <si>
    <t>1:00,94</t>
  </si>
  <si>
    <t>Monvīds Stahovskis</t>
  </si>
  <si>
    <t>14.04.97.</t>
  </si>
  <si>
    <t>1:01,45</t>
  </si>
  <si>
    <t>Pēteris Broks</t>
  </si>
  <si>
    <t>07.02.99.</t>
  </si>
  <si>
    <t>1:02,35</t>
  </si>
  <si>
    <t>Jēkabs Ķurbe</t>
  </si>
  <si>
    <t>Artūrs Niklāvs Medveds</t>
  </si>
  <si>
    <t>17.11.99.</t>
  </si>
  <si>
    <t>1:04,77</t>
  </si>
  <si>
    <t>Liepājas raj. SS</t>
  </si>
  <si>
    <t>9:43,88</t>
  </si>
  <si>
    <t>Maija Pūpola</t>
  </si>
  <si>
    <t>9:57,16</t>
  </si>
  <si>
    <t>10:03,36</t>
  </si>
  <si>
    <t>Trīssoļlēkšana</t>
  </si>
  <si>
    <t>10:20,25</t>
  </si>
  <si>
    <t>10:32,48</t>
  </si>
  <si>
    <t>Vladislavs Suvorovs</t>
  </si>
  <si>
    <t>10:34,23</t>
  </si>
  <si>
    <t>Eniņš Kārlis Raimonds</t>
  </si>
  <si>
    <t>16.04.97.</t>
  </si>
  <si>
    <t>11:12,00</t>
  </si>
  <si>
    <t>Adamovičs Mārcis</t>
  </si>
  <si>
    <t>Pavlovičs Pēteris</t>
  </si>
  <si>
    <t>11:26,34</t>
  </si>
  <si>
    <t>30.04.99.</t>
  </si>
  <si>
    <t>1:08,55</t>
  </si>
  <si>
    <t>Zigurds Karols</t>
  </si>
  <si>
    <t>Dzelstiņš Krists</t>
  </si>
  <si>
    <t>14.08.91.</t>
  </si>
  <si>
    <t>Diska mešana (2 kg)</t>
  </si>
  <si>
    <t>Diska mešana (1,75 kg)</t>
  </si>
  <si>
    <t>Māris Urtāns</t>
  </si>
  <si>
    <t>09.02.81.</t>
  </si>
  <si>
    <t>Cēsu SS</t>
  </si>
  <si>
    <t>Aleksandrs Volkovs</t>
  </si>
  <si>
    <t>18.11.99.</t>
  </si>
  <si>
    <t>Matīss Cišs</t>
  </si>
  <si>
    <t>01.09.96.</t>
  </si>
  <si>
    <t>Guntars Gailītis</t>
  </si>
  <si>
    <t>Dāvis Oliņš</t>
  </si>
  <si>
    <t>04.02.97.</t>
  </si>
  <si>
    <t>Guntars Gailīts</t>
  </si>
  <si>
    <t>Neilands Ervīns</t>
  </si>
  <si>
    <t>28.09.98.</t>
  </si>
  <si>
    <t>Sandris Linbergs</t>
  </si>
  <si>
    <t>04.09.80.</t>
  </si>
  <si>
    <t>Ķēkava</t>
  </si>
  <si>
    <t>Arnis Žviriņš</t>
  </si>
  <si>
    <t>30.11.86.</t>
  </si>
  <si>
    <t>r</t>
  </si>
  <si>
    <t>Rūdolfs Rubezis</t>
  </si>
  <si>
    <t>21.06.95.</t>
  </si>
  <si>
    <t>A.Rolmanis</t>
  </si>
  <si>
    <t>Intars Grigs</t>
  </si>
  <si>
    <t>Eihentāls Ralfs</t>
  </si>
  <si>
    <t>24.07.95.</t>
  </si>
  <si>
    <t>20.07.99.</t>
  </si>
  <si>
    <t>Brigita Krieva</t>
  </si>
  <si>
    <t>Kārlis Noriņš</t>
  </si>
  <si>
    <t>07.09.93.</t>
  </si>
  <si>
    <t>Augstlēkšana</t>
  </si>
  <si>
    <t>1,75</t>
  </si>
  <si>
    <t>Gatis Blūms</t>
  </si>
  <si>
    <t>17.01.89.</t>
  </si>
  <si>
    <t>Kocēnu nov.</t>
  </si>
  <si>
    <t>Liedskalniņš Emīls</t>
  </si>
  <si>
    <t>14.04.99.</t>
  </si>
  <si>
    <t>1,80</t>
  </si>
  <si>
    <t>Mārtiņš Holsts</t>
  </si>
  <si>
    <t>Gorbačovs Armands Aivis</t>
  </si>
  <si>
    <t>Rošāns Sandis</t>
  </si>
  <si>
    <t>19.12.99.</t>
  </si>
  <si>
    <t>XXO</t>
  </si>
  <si>
    <t>Zigmārs Gulbis</t>
  </si>
  <si>
    <t>Anatolijs Šavecs</t>
  </si>
  <si>
    <t>Mikus Saldovers</t>
  </si>
  <si>
    <t>17.04.98.</t>
  </si>
  <si>
    <t>Aleksejs Sidorovs</t>
  </si>
  <si>
    <t>27.06.97.</t>
  </si>
  <si>
    <t>Edmunds Semjonovs</t>
  </si>
  <si>
    <t>19.08.91.</t>
  </si>
  <si>
    <t>Volonts Roberts</t>
  </si>
  <si>
    <t>Jevgeņijs Liepa</t>
  </si>
  <si>
    <t>bez.rez.</t>
  </si>
  <si>
    <t>Jānis Vilnrags</t>
  </si>
  <si>
    <t>Jānis Knodze</t>
  </si>
  <si>
    <t>Māris Kozulis</t>
  </si>
  <si>
    <t>Elvis Zukulis</t>
  </si>
  <si>
    <t>29.01.98.</t>
  </si>
  <si>
    <t>Maksims Illarionovs</t>
  </si>
  <si>
    <t>Šķēle Jānis</t>
  </si>
  <si>
    <t>Tomass Apsītis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</si>
</sst>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d\.mm\.yy\."/>
    <numFmt numFmtId="166" formatCode="0.0"/>
    <numFmt numFmtId="167" formatCode="yy\.dd\.mm\."/>
    <numFmt numFmtId="168" formatCode="d\.m\.yy\."/>
    <numFmt numFmtId="169" formatCode="yy\.dd\.mm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Times New Roman"/>
      <family val="0"/>
    </font>
    <font>
      <b/>
      <sz val="12"/>
      <name val="Times New Roman"/>
      <family val="0"/>
    </font>
    <font>
      <i/>
      <sz val="12"/>
      <color indexed="8"/>
      <name val="Arial"/>
      <family val="0"/>
    </font>
    <font>
      <sz val="12"/>
      <color indexed="9"/>
      <name val="Arial"/>
      <family val="0"/>
    </font>
    <font>
      <i/>
      <sz val="11"/>
      <name val="Arial"/>
      <family val="0"/>
    </font>
    <font>
      <i/>
      <sz val="11"/>
      <color indexed="8"/>
      <name val="Arial"/>
      <family val="0"/>
    </font>
    <font>
      <b/>
      <i/>
      <u val="single"/>
      <sz val="24"/>
      <name val="Times New Roman"/>
      <family val="0"/>
    </font>
    <font>
      <sz val="16"/>
      <name val="Times New Roman"/>
      <family val="0"/>
    </font>
    <font>
      <b/>
      <i/>
      <sz val="18"/>
      <name val="Times New Roman"/>
      <family val="0"/>
    </font>
    <font>
      <b/>
      <sz val="12"/>
      <color indexed="9"/>
      <name val="Arial"/>
      <family val="0"/>
    </font>
    <font>
      <i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i/>
      <sz val="12"/>
      <color rgb="FF000000"/>
      <name val="Arial"/>
      <family val="0"/>
    </font>
    <font>
      <sz val="12"/>
      <color rgb="FFFFFFFF"/>
      <name val="Arial"/>
      <family val="0"/>
    </font>
    <font>
      <i/>
      <sz val="11"/>
      <color rgb="FF000000"/>
      <name val="Arial"/>
      <family val="0"/>
    </font>
    <font>
      <b/>
      <sz val="12"/>
      <color rgb="FFFFFFFF"/>
      <name val="Arial"/>
      <family val="0"/>
    </font>
    <font>
      <i/>
      <sz val="11"/>
      <color rgb="FFFFFF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4" fontId="12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left"/>
    </xf>
    <xf numFmtId="0" fontId="59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/>
    </xf>
    <xf numFmtId="166" fontId="59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7" fontId="5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59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166" fontId="59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6" fontId="59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59" fillId="0" borderId="1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166" fontId="59" fillId="0" borderId="14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5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168" fontId="59" fillId="0" borderId="10" xfId="0" applyNumberFormat="1" applyFont="1" applyBorder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center" wrapText="1"/>
    </xf>
    <xf numFmtId="0" fontId="59" fillId="0" borderId="12" xfId="0" applyFont="1" applyBorder="1" applyAlignment="1">
      <alignment horizontal="left"/>
    </xf>
    <xf numFmtId="4" fontId="59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166" fontId="5" fillId="0" borderId="13" xfId="0" applyNumberFormat="1" applyFont="1" applyBorder="1" applyAlignment="1">
      <alignment/>
    </xf>
    <xf numFmtId="4" fontId="60" fillId="0" borderId="10" xfId="0" applyNumberFormat="1" applyFont="1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164" fontId="61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horizontal="left"/>
    </xf>
    <xf numFmtId="0" fontId="62" fillId="0" borderId="10" xfId="0" applyFont="1" applyBorder="1" applyAlignment="1">
      <alignment horizontal="center"/>
    </xf>
    <xf numFmtId="4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164" fontId="18" fillId="0" borderId="13" xfId="0" applyNumberFormat="1" applyFont="1" applyBorder="1" applyAlignment="1">
      <alignment horizontal="center" wrapText="1"/>
    </xf>
    <xf numFmtId="4" fontId="63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3" fontId="5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2" fontId="7" fillId="0" borderId="0" xfId="0" applyNumberFormat="1" applyFont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4" fontId="15" fillId="35" borderId="13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0" fontId="15" fillId="35" borderId="0" xfId="0" applyFont="1" applyFill="1" applyAlignment="1">
      <alignment horizontal="center" wrapText="1"/>
    </xf>
    <xf numFmtId="0" fontId="59" fillId="0" borderId="10" xfId="0" applyFont="1" applyBorder="1" applyAlignment="1">
      <alignment horizontal="left"/>
    </xf>
    <xf numFmtId="4" fontId="15" fillId="35" borderId="1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4" fontId="59" fillId="0" borderId="0" xfId="0" applyNumberFormat="1" applyFont="1" applyAlignment="1">
      <alignment/>
    </xf>
    <xf numFmtId="0" fontId="62" fillId="0" borderId="10" xfId="0" applyFont="1" applyBorder="1" applyAlignment="1">
      <alignment horizontal="left"/>
    </xf>
    <xf numFmtId="0" fontId="62" fillId="34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164" fontId="59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" fontId="59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12" fillId="0" borderId="10" xfId="0" applyNumberFormat="1" applyFont="1" applyBorder="1" applyAlignment="1">
      <alignment horizontal="left" vertical="top"/>
    </xf>
    <xf numFmtId="169" fontId="59" fillId="0" borderId="10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8" fontId="59" fillId="0" borderId="10" xfId="0" applyNumberFormat="1" applyFont="1" applyBorder="1" applyAlignment="1">
      <alignment/>
    </xf>
    <xf numFmtId="167" fontId="59" fillId="0" borderId="10" xfId="0" applyNumberFormat="1" applyFont="1" applyBorder="1" applyAlignment="1">
      <alignment/>
    </xf>
    <xf numFmtId="165" fontId="59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35" borderId="11" xfId="0" applyFont="1" applyFill="1" applyBorder="1" applyAlignment="1">
      <alignment horizontal="center" wrapText="1"/>
    </xf>
    <xf numFmtId="0" fontId="15" fillId="35" borderId="19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35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left" vertic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5" zoomScaleNormal="85" zoomScalePageLayoutView="0" workbookViewId="0" topLeftCell="B1">
      <selection activeCell="B14" sqref="B14"/>
    </sheetView>
  </sheetViews>
  <sheetFormatPr defaultColWidth="14.421875" defaultRowHeight="15.75" customHeight="1"/>
  <cols>
    <col min="1" max="1" width="8.28125" style="0" hidden="1" customWidth="1"/>
    <col min="2" max="2" width="8.00390625" style="0" customWidth="1"/>
    <col min="3" max="3" width="9.8515625" style="0" customWidth="1"/>
    <col min="4" max="4" width="24.8515625" style="0" customWidth="1"/>
    <col min="5" max="5" width="12.140625" style="0" customWidth="1"/>
    <col min="6" max="6" width="33.28125" style="0" customWidth="1"/>
    <col min="7" max="7" width="11.140625" style="0" customWidth="1"/>
    <col min="8" max="8" width="6.7109375" style="0" customWidth="1"/>
    <col min="9" max="9" width="9.8515625" style="0" customWidth="1"/>
    <col min="10" max="11" width="5.140625" style="0" customWidth="1"/>
    <col min="12" max="12" width="8.421875" style="0" customWidth="1"/>
    <col min="13" max="13" width="32.8515625" style="0" customWidth="1"/>
  </cols>
  <sheetData>
    <row r="1" spans="1:13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6" ht="17.25">
      <c r="A2" s="2"/>
      <c r="B2" s="3"/>
      <c r="C2" s="3"/>
      <c r="D2" s="2"/>
      <c r="E2" s="4"/>
      <c r="F2" s="6"/>
    </row>
    <row r="3" spans="1:6" ht="17.25">
      <c r="A3" s="2"/>
      <c r="B3" s="5" t="s">
        <v>1</v>
      </c>
      <c r="C3" s="3"/>
      <c r="D3" s="2"/>
      <c r="E3" s="4"/>
      <c r="F3" s="6"/>
    </row>
    <row r="4" spans="1:6" ht="17.25">
      <c r="A4" s="2"/>
      <c r="B4" s="7" t="s">
        <v>2</v>
      </c>
      <c r="C4" s="8"/>
      <c r="D4" s="2"/>
      <c r="E4" s="9"/>
      <c r="F4" s="10"/>
    </row>
    <row r="5" spans="1:13" ht="17.25">
      <c r="A5" s="2"/>
      <c r="C5" s="11"/>
      <c r="D5" s="2"/>
      <c r="E5" s="3"/>
      <c r="F5" s="10"/>
      <c r="H5" s="10"/>
      <c r="I5" s="10"/>
      <c r="J5" s="12"/>
      <c r="K5" s="12"/>
      <c r="L5" s="12"/>
      <c r="M5" s="12"/>
    </row>
    <row r="6" spans="1:13" ht="19.5" customHeight="1">
      <c r="A6" s="140" t="s">
        <v>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22.5">
      <c r="A7" s="140" t="s">
        <v>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7.25">
      <c r="A8" s="2"/>
      <c r="B8" s="4"/>
      <c r="C8" s="14"/>
      <c r="D8" s="2"/>
      <c r="E8" s="4"/>
      <c r="F8" s="15"/>
      <c r="G8" s="137"/>
      <c r="H8" s="138"/>
      <c r="I8" s="138"/>
      <c r="J8" s="16"/>
      <c r="K8" s="16"/>
      <c r="L8" s="16"/>
      <c r="M8" s="16"/>
    </row>
    <row r="9" spans="1:13" ht="17.25">
      <c r="A9" s="135" t="s">
        <v>7</v>
      </c>
      <c r="B9" s="135" t="s">
        <v>8</v>
      </c>
      <c r="C9" s="135" t="s">
        <v>9</v>
      </c>
      <c r="D9" s="135" t="s">
        <v>10</v>
      </c>
      <c r="E9" s="135" t="s">
        <v>11</v>
      </c>
      <c r="F9" s="141" t="s">
        <v>12</v>
      </c>
      <c r="G9" s="18" t="s">
        <v>17</v>
      </c>
      <c r="H9" s="135" t="s">
        <v>18</v>
      </c>
      <c r="I9" s="18" t="s">
        <v>19</v>
      </c>
      <c r="J9" s="135" t="s">
        <v>18</v>
      </c>
      <c r="K9" s="135" t="s">
        <v>14</v>
      </c>
      <c r="L9" s="18" t="s">
        <v>20</v>
      </c>
      <c r="M9" s="135" t="s">
        <v>16</v>
      </c>
    </row>
    <row r="10" spans="1:13" ht="17.25">
      <c r="A10" s="139"/>
      <c r="B10" s="139"/>
      <c r="C10" s="139"/>
      <c r="D10" s="139"/>
      <c r="E10" s="139"/>
      <c r="F10" s="142"/>
      <c r="G10" s="24" t="s">
        <v>22</v>
      </c>
      <c r="H10" s="136"/>
      <c r="I10" s="24" t="s">
        <v>22</v>
      </c>
      <c r="J10" s="136"/>
      <c r="K10" s="136"/>
      <c r="L10" s="18" t="s">
        <v>25</v>
      </c>
      <c r="M10" s="139"/>
    </row>
    <row r="11" spans="1:13" ht="15">
      <c r="A11" s="20">
        <v>4</v>
      </c>
      <c r="B11" s="21">
        <v>1</v>
      </c>
      <c r="C11" s="22">
        <v>244</v>
      </c>
      <c r="D11" s="23" t="s">
        <v>26</v>
      </c>
      <c r="E11" s="25" t="s">
        <v>27</v>
      </c>
      <c r="F11" s="27" t="s">
        <v>28</v>
      </c>
      <c r="G11" s="28">
        <v>11.14</v>
      </c>
      <c r="H11" s="33">
        <v>-0.9</v>
      </c>
      <c r="I11" s="28">
        <v>11.1</v>
      </c>
      <c r="J11" s="35">
        <v>-1.1</v>
      </c>
      <c r="K11" s="43"/>
      <c r="L11" s="44">
        <v>857</v>
      </c>
      <c r="M11" s="20" t="s">
        <v>161</v>
      </c>
    </row>
    <row r="12" spans="1:13" ht="17.25">
      <c r="A12" s="20">
        <v>5</v>
      </c>
      <c r="B12" s="21">
        <v>2</v>
      </c>
      <c r="C12" s="22">
        <v>34</v>
      </c>
      <c r="D12" s="23" t="s">
        <v>162</v>
      </c>
      <c r="E12" s="25" t="s">
        <v>163</v>
      </c>
      <c r="F12" s="23" t="s">
        <v>164</v>
      </c>
      <c r="G12" s="28">
        <v>11.22</v>
      </c>
      <c r="H12" s="33">
        <v>-0.7</v>
      </c>
      <c r="I12" s="28">
        <v>11.16</v>
      </c>
      <c r="J12" s="35">
        <v>-1.1</v>
      </c>
      <c r="K12" s="46"/>
      <c r="L12" s="47"/>
      <c r="M12" s="20" t="s">
        <v>72</v>
      </c>
    </row>
    <row r="13" spans="1:13" ht="17.25">
      <c r="A13" s="20">
        <v>1</v>
      </c>
      <c r="B13" s="21">
        <v>3</v>
      </c>
      <c r="C13" s="22">
        <v>50</v>
      </c>
      <c r="D13" s="23" t="s">
        <v>191</v>
      </c>
      <c r="E13" s="25" t="s">
        <v>192</v>
      </c>
      <c r="F13" s="23" t="s">
        <v>107</v>
      </c>
      <c r="G13" s="28">
        <v>11.41</v>
      </c>
      <c r="H13" s="33">
        <v>-0.5</v>
      </c>
      <c r="I13" s="28">
        <v>11.29</v>
      </c>
      <c r="J13" s="35">
        <v>-1.1</v>
      </c>
      <c r="K13" s="46"/>
      <c r="L13" s="48"/>
      <c r="M13" s="20" t="s">
        <v>201</v>
      </c>
    </row>
    <row r="14" spans="1:13" ht="17.25">
      <c r="A14" s="20">
        <v>2</v>
      </c>
      <c r="B14" s="21">
        <v>4</v>
      </c>
      <c r="C14" s="22">
        <v>254</v>
      </c>
      <c r="D14" s="23" t="s">
        <v>205</v>
      </c>
      <c r="E14" s="25" t="s">
        <v>206</v>
      </c>
      <c r="F14" s="23" t="s">
        <v>40</v>
      </c>
      <c r="G14" s="49">
        <v>11.32</v>
      </c>
      <c r="H14" s="33">
        <v>-0.5</v>
      </c>
      <c r="I14" s="28">
        <v>11.31</v>
      </c>
      <c r="J14" s="35">
        <v>-1.1</v>
      </c>
      <c r="K14" s="36" t="s">
        <v>57</v>
      </c>
      <c r="L14" s="51"/>
      <c r="M14" s="20" t="s">
        <v>68</v>
      </c>
    </row>
    <row r="15" spans="1:13" ht="17.25">
      <c r="A15" s="20">
        <v>7</v>
      </c>
      <c r="B15" s="21">
        <v>5</v>
      </c>
      <c r="C15" s="22">
        <v>296</v>
      </c>
      <c r="D15" s="23" t="s">
        <v>215</v>
      </c>
      <c r="E15" s="25" t="s">
        <v>216</v>
      </c>
      <c r="F15" s="23" t="s">
        <v>55</v>
      </c>
      <c r="G15" s="53">
        <v>11.34</v>
      </c>
      <c r="H15" s="33">
        <v>-0.6</v>
      </c>
      <c r="I15" s="28">
        <v>11.38</v>
      </c>
      <c r="J15" s="35">
        <v>-1.1</v>
      </c>
      <c r="K15" s="46"/>
      <c r="L15" s="51"/>
      <c r="M15" s="20" t="s">
        <v>220</v>
      </c>
    </row>
    <row r="16" spans="1:13" ht="17.25">
      <c r="A16" s="20">
        <v>8</v>
      </c>
      <c r="B16" s="21">
        <v>6</v>
      </c>
      <c r="C16" s="22">
        <v>194</v>
      </c>
      <c r="D16" s="23" t="s">
        <v>221</v>
      </c>
      <c r="E16" s="25" t="s">
        <v>222</v>
      </c>
      <c r="F16" s="23" t="s">
        <v>186</v>
      </c>
      <c r="G16" s="28">
        <v>11.41</v>
      </c>
      <c r="H16" s="33">
        <v>-0.4</v>
      </c>
      <c r="I16" s="28">
        <v>11.46</v>
      </c>
      <c r="J16" s="35">
        <v>-1.1</v>
      </c>
      <c r="K16" s="36" t="s">
        <v>57</v>
      </c>
      <c r="L16" s="51"/>
      <c r="M16" s="20" t="s">
        <v>187</v>
      </c>
    </row>
    <row r="17" spans="1:13" ht="17.25">
      <c r="A17" s="20">
        <v>6</v>
      </c>
      <c r="B17" s="21">
        <v>7</v>
      </c>
      <c r="C17" s="22">
        <v>63</v>
      </c>
      <c r="D17" s="23" t="s">
        <v>223</v>
      </c>
      <c r="E17" s="25" t="s">
        <v>224</v>
      </c>
      <c r="F17" s="23" t="s">
        <v>107</v>
      </c>
      <c r="G17" s="28">
        <v>11.31</v>
      </c>
      <c r="H17" s="33">
        <v>0.3</v>
      </c>
      <c r="I17" s="28">
        <v>11.57</v>
      </c>
      <c r="J17" s="35">
        <v>-1.1</v>
      </c>
      <c r="K17" s="46"/>
      <c r="L17" s="51"/>
      <c r="M17" s="20" t="s">
        <v>225</v>
      </c>
    </row>
    <row r="18" spans="1:13" ht="17.25">
      <c r="A18" s="20">
        <v>3</v>
      </c>
      <c r="B18" s="21">
        <v>8</v>
      </c>
      <c r="C18" s="22">
        <v>238</v>
      </c>
      <c r="D18" s="23" t="s">
        <v>226</v>
      </c>
      <c r="E18" s="25" t="s">
        <v>227</v>
      </c>
      <c r="F18" s="23" t="s">
        <v>28</v>
      </c>
      <c r="G18" s="49">
        <v>11.24</v>
      </c>
      <c r="H18" s="33">
        <v>-0.9</v>
      </c>
      <c r="I18" s="28">
        <v>11.83</v>
      </c>
      <c r="J18" s="35">
        <v>-1.1</v>
      </c>
      <c r="K18" s="36" t="s">
        <v>57</v>
      </c>
      <c r="L18" s="47"/>
      <c r="M18" s="20" t="s">
        <v>161</v>
      </c>
    </row>
    <row r="19" spans="1:13" ht="17.25">
      <c r="A19" s="20"/>
      <c r="B19" s="21">
        <v>9</v>
      </c>
      <c r="C19" s="22">
        <v>256</v>
      </c>
      <c r="D19" s="23" t="s">
        <v>76</v>
      </c>
      <c r="E19" s="25" t="s">
        <v>77</v>
      </c>
      <c r="F19" s="23" t="s">
        <v>40</v>
      </c>
      <c r="G19" s="49">
        <v>11.44</v>
      </c>
      <c r="H19" s="33">
        <v>-0.6</v>
      </c>
      <c r="I19" s="47"/>
      <c r="J19" s="56"/>
      <c r="K19" s="35"/>
      <c r="L19" s="47"/>
      <c r="M19" s="20" t="s">
        <v>68</v>
      </c>
    </row>
    <row r="20" spans="1:13" ht="17.25">
      <c r="A20" s="20"/>
      <c r="B20" s="21">
        <v>10</v>
      </c>
      <c r="C20" s="22">
        <v>263</v>
      </c>
      <c r="D20" s="23" t="s">
        <v>228</v>
      </c>
      <c r="E20" s="34">
        <v>36775</v>
      </c>
      <c r="F20" s="23" t="s">
        <v>229</v>
      </c>
      <c r="G20" s="49">
        <v>11.46</v>
      </c>
      <c r="H20" s="33">
        <v>-0.9</v>
      </c>
      <c r="I20" s="47"/>
      <c r="J20" s="58"/>
      <c r="K20" s="46"/>
      <c r="L20" s="47"/>
      <c r="M20" s="20" t="s">
        <v>230</v>
      </c>
    </row>
    <row r="21" spans="1:13" ht="17.25">
      <c r="A21" s="20"/>
      <c r="B21" s="21">
        <v>11</v>
      </c>
      <c r="C21" s="22">
        <v>275</v>
      </c>
      <c r="D21" s="23" t="s">
        <v>180</v>
      </c>
      <c r="E21" s="25" t="s">
        <v>181</v>
      </c>
      <c r="F21" s="23" t="s">
        <v>182</v>
      </c>
      <c r="G21" s="49">
        <v>11.49</v>
      </c>
      <c r="H21" s="33">
        <v>-0.6</v>
      </c>
      <c r="I21" s="47"/>
      <c r="J21" s="58"/>
      <c r="K21" s="36" t="s">
        <v>57</v>
      </c>
      <c r="L21" s="47"/>
      <c r="M21" s="20" t="s">
        <v>183</v>
      </c>
    </row>
    <row r="22" spans="1:13" ht="17.25">
      <c r="A22" s="20"/>
      <c r="B22" s="21">
        <v>12</v>
      </c>
      <c r="C22" s="22">
        <v>73</v>
      </c>
      <c r="D22" s="23" t="s">
        <v>231</v>
      </c>
      <c r="E22" s="25" t="s">
        <v>232</v>
      </c>
      <c r="F22" s="23" t="s">
        <v>107</v>
      </c>
      <c r="G22" s="49">
        <v>11.52</v>
      </c>
      <c r="H22" s="33">
        <v>-0.4</v>
      </c>
      <c r="I22" s="47"/>
      <c r="J22" s="58"/>
      <c r="K22" s="46"/>
      <c r="L22" s="47"/>
      <c r="M22" s="20" t="s">
        <v>233</v>
      </c>
    </row>
    <row r="23" spans="1:13" ht="17.25">
      <c r="A23" s="20"/>
      <c r="B23" s="21">
        <v>13</v>
      </c>
      <c r="C23" s="22">
        <v>273</v>
      </c>
      <c r="D23" s="23" t="s">
        <v>234</v>
      </c>
      <c r="E23" s="41">
        <v>42012</v>
      </c>
      <c r="F23" s="23" t="s">
        <v>123</v>
      </c>
      <c r="G23" s="49">
        <v>11.6</v>
      </c>
      <c r="H23" s="33">
        <v>0.3</v>
      </c>
      <c r="I23" s="47"/>
      <c r="J23" s="58"/>
      <c r="K23" s="46"/>
      <c r="L23" s="47"/>
      <c r="M23" s="20" t="s">
        <v>235</v>
      </c>
    </row>
    <row r="24" spans="1:13" ht="17.25">
      <c r="A24" s="20"/>
      <c r="B24" s="21">
        <v>14</v>
      </c>
      <c r="C24" s="22">
        <v>60</v>
      </c>
      <c r="D24" s="23" t="s">
        <v>236</v>
      </c>
      <c r="E24" s="25" t="s">
        <v>237</v>
      </c>
      <c r="F24" s="23" t="s">
        <v>107</v>
      </c>
      <c r="G24" s="53">
        <v>11.62</v>
      </c>
      <c r="H24" s="33">
        <v>-0.7</v>
      </c>
      <c r="I24" s="53"/>
      <c r="J24" s="61"/>
      <c r="K24" s="36" t="s">
        <v>57</v>
      </c>
      <c r="L24" s="48"/>
      <c r="M24" s="20" t="s">
        <v>225</v>
      </c>
    </row>
    <row r="25" spans="1:13" ht="17.25">
      <c r="A25" s="20"/>
      <c r="B25" s="21">
        <v>15</v>
      </c>
      <c r="C25" s="22">
        <v>270</v>
      </c>
      <c r="D25" s="23" t="s">
        <v>240</v>
      </c>
      <c r="E25" s="25" t="s">
        <v>241</v>
      </c>
      <c r="F25" s="23" t="s">
        <v>242</v>
      </c>
      <c r="G25" s="49">
        <v>11.63</v>
      </c>
      <c r="H25" s="33">
        <v>-0.5</v>
      </c>
      <c r="I25" s="47"/>
      <c r="J25" s="58"/>
      <c r="K25" s="46"/>
      <c r="L25" s="47"/>
      <c r="M25" s="20" t="s">
        <v>244</v>
      </c>
    </row>
    <row r="26" spans="1:13" ht="17.25">
      <c r="A26" s="20">
        <v>1</v>
      </c>
      <c r="B26" s="21">
        <v>16</v>
      </c>
      <c r="C26" s="22">
        <v>287</v>
      </c>
      <c r="D26" s="23" t="s">
        <v>245</v>
      </c>
      <c r="E26" s="41">
        <v>41279</v>
      </c>
      <c r="F26" s="23" t="s">
        <v>50</v>
      </c>
      <c r="G26" s="49">
        <v>11.77</v>
      </c>
      <c r="H26" s="33">
        <v>0.3</v>
      </c>
      <c r="I26" s="47"/>
      <c r="J26" s="58"/>
      <c r="K26" s="46"/>
      <c r="L26" s="47"/>
      <c r="M26" s="20" t="s">
        <v>246</v>
      </c>
    </row>
    <row r="27" spans="1:13" ht="17.25">
      <c r="A27" s="20">
        <v>2</v>
      </c>
      <c r="B27" s="21">
        <v>17</v>
      </c>
      <c r="C27" s="22">
        <v>83</v>
      </c>
      <c r="D27" s="23" t="s">
        <v>248</v>
      </c>
      <c r="E27" s="34">
        <v>36635</v>
      </c>
      <c r="F27" s="23" t="s">
        <v>41</v>
      </c>
      <c r="G27" s="49">
        <v>11.77</v>
      </c>
      <c r="H27" s="33">
        <v>-0.6</v>
      </c>
      <c r="I27" s="47"/>
      <c r="J27" s="58"/>
      <c r="K27" s="46"/>
      <c r="L27" s="47"/>
      <c r="M27" s="20" t="s">
        <v>75</v>
      </c>
    </row>
    <row r="28" spans="1:13" ht="17.25">
      <c r="A28" s="20">
        <v>4</v>
      </c>
      <c r="B28" s="21">
        <v>18</v>
      </c>
      <c r="C28" s="22">
        <v>48</v>
      </c>
      <c r="D28" s="23" t="s">
        <v>249</v>
      </c>
      <c r="E28" s="25" t="s">
        <v>181</v>
      </c>
      <c r="F28" s="23" t="s">
        <v>107</v>
      </c>
      <c r="G28" s="49">
        <v>11.77</v>
      </c>
      <c r="H28" s="33">
        <v>-0.9</v>
      </c>
      <c r="I28" s="47"/>
      <c r="J28" s="58"/>
      <c r="K28" s="36" t="s">
        <v>57</v>
      </c>
      <c r="L28" s="47"/>
      <c r="M28" s="20" t="s">
        <v>48</v>
      </c>
    </row>
    <row r="29" spans="1:13" ht="17.25">
      <c r="A29" s="20">
        <v>6</v>
      </c>
      <c r="B29" s="21">
        <v>19</v>
      </c>
      <c r="C29" s="22">
        <v>198</v>
      </c>
      <c r="D29" s="23" t="s">
        <v>250</v>
      </c>
      <c r="E29" s="25" t="s">
        <v>251</v>
      </c>
      <c r="F29" s="23" t="s">
        <v>71</v>
      </c>
      <c r="G29" s="49">
        <v>11.87</v>
      </c>
      <c r="H29" s="33">
        <v>-0.4</v>
      </c>
      <c r="I29" s="47"/>
      <c r="J29" s="58"/>
      <c r="K29" s="36" t="s">
        <v>57</v>
      </c>
      <c r="L29" s="47"/>
      <c r="M29" s="20" t="s">
        <v>220</v>
      </c>
    </row>
    <row r="30" spans="1:13" ht="17.25">
      <c r="A30" s="20">
        <v>3</v>
      </c>
      <c r="B30" s="21">
        <v>20</v>
      </c>
      <c r="C30" s="22">
        <v>26</v>
      </c>
      <c r="D30" s="23" t="s">
        <v>189</v>
      </c>
      <c r="E30" s="25" t="s">
        <v>190</v>
      </c>
      <c r="F30" s="23" t="s">
        <v>193</v>
      </c>
      <c r="G30" s="49">
        <v>11.88</v>
      </c>
      <c r="H30" s="33">
        <v>0.3</v>
      </c>
      <c r="I30" s="47"/>
      <c r="J30" s="56"/>
      <c r="K30" s="36" t="s">
        <v>57</v>
      </c>
      <c r="L30" s="47"/>
      <c r="M30" s="20" t="s">
        <v>194</v>
      </c>
    </row>
    <row r="31" spans="1:13" ht="17.25">
      <c r="A31" s="20">
        <v>3</v>
      </c>
      <c r="B31" s="21">
        <v>21</v>
      </c>
      <c r="C31" s="22">
        <v>264</v>
      </c>
      <c r="D31" s="23" t="s">
        <v>252</v>
      </c>
      <c r="E31" s="25" t="s">
        <v>253</v>
      </c>
      <c r="F31" s="23" t="s">
        <v>229</v>
      </c>
      <c r="G31" s="53">
        <v>11.88</v>
      </c>
      <c r="H31" s="33">
        <v>-0.9</v>
      </c>
      <c r="I31" s="48"/>
      <c r="J31" s="61"/>
      <c r="K31" s="36" t="s">
        <v>57</v>
      </c>
      <c r="L31" s="48"/>
      <c r="M31" s="20" t="s">
        <v>254</v>
      </c>
    </row>
    <row r="32" spans="1:13" ht="17.25">
      <c r="A32" s="20">
        <v>6</v>
      </c>
      <c r="B32" s="21">
        <v>22</v>
      </c>
      <c r="C32" s="22">
        <v>223</v>
      </c>
      <c r="D32" s="23" t="s">
        <v>255</v>
      </c>
      <c r="E32" s="25" t="s">
        <v>256</v>
      </c>
      <c r="F32" s="23" t="s">
        <v>128</v>
      </c>
      <c r="G32" s="49">
        <v>11.92</v>
      </c>
      <c r="H32" s="33">
        <v>-0.5</v>
      </c>
      <c r="I32" s="47"/>
      <c r="J32" s="58"/>
      <c r="K32" s="36" t="s">
        <v>57</v>
      </c>
      <c r="L32" s="47"/>
      <c r="M32" s="20" t="s">
        <v>132</v>
      </c>
    </row>
    <row r="33" spans="1:13" ht="17.25">
      <c r="A33" s="20">
        <v>3</v>
      </c>
      <c r="B33" s="21">
        <v>23</v>
      </c>
      <c r="C33" s="22">
        <v>190</v>
      </c>
      <c r="D33" s="23" t="s">
        <v>257</v>
      </c>
      <c r="E33" s="34">
        <v>36636</v>
      </c>
      <c r="F33" s="23" t="s">
        <v>193</v>
      </c>
      <c r="G33" s="49">
        <v>12.02</v>
      </c>
      <c r="H33" s="33">
        <v>-0.4</v>
      </c>
      <c r="I33" s="47"/>
      <c r="J33" s="58"/>
      <c r="K33" s="46"/>
      <c r="L33" s="47"/>
      <c r="M33" s="20" t="s">
        <v>211</v>
      </c>
    </row>
    <row r="34" spans="1:13" ht="17.25">
      <c r="A34" s="20">
        <v>8</v>
      </c>
      <c r="B34" s="21">
        <v>24</v>
      </c>
      <c r="C34" s="22">
        <v>213</v>
      </c>
      <c r="D34" s="23" t="s">
        <v>171</v>
      </c>
      <c r="E34" s="25" t="s">
        <v>89</v>
      </c>
      <c r="F34" s="23" t="s">
        <v>172</v>
      </c>
      <c r="G34" s="49">
        <v>12.06</v>
      </c>
      <c r="H34" s="33">
        <v>-0.6</v>
      </c>
      <c r="I34" s="47"/>
      <c r="J34" s="58"/>
      <c r="K34" s="36" t="s">
        <v>57</v>
      </c>
      <c r="L34" s="47"/>
      <c r="M34" s="20" t="s">
        <v>173</v>
      </c>
    </row>
    <row r="35" spans="1:13" ht="17.25">
      <c r="A35" s="20">
        <v>2</v>
      </c>
      <c r="B35" s="21">
        <v>25</v>
      </c>
      <c r="C35" s="22">
        <v>46</v>
      </c>
      <c r="D35" s="23" t="s">
        <v>258</v>
      </c>
      <c r="E35" s="65">
        <v>36871</v>
      </c>
      <c r="F35" s="23" t="s">
        <v>107</v>
      </c>
      <c r="G35" s="49">
        <v>12.14</v>
      </c>
      <c r="H35" s="33">
        <v>-0.7</v>
      </c>
      <c r="I35" s="49"/>
      <c r="J35" s="58"/>
      <c r="K35" s="46"/>
      <c r="L35" s="47"/>
      <c r="M35" s="20" t="s">
        <v>48</v>
      </c>
    </row>
    <row r="36" spans="1:13" ht="17.25">
      <c r="A36" s="20">
        <v>5</v>
      </c>
      <c r="B36" s="21">
        <v>26</v>
      </c>
      <c r="C36" s="22">
        <v>188</v>
      </c>
      <c r="D36" s="23" t="s">
        <v>260</v>
      </c>
      <c r="E36" s="25" t="s">
        <v>261</v>
      </c>
      <c r="F36" s="23" t="s">
        <v>193</v>
      </c>
      <c r="G36" s="49">
        <v>12.18</v>
      </c>
      <c r="H36" s="33">
        <v>-0.9</v>
      </c>
      <c r="I36" s="47"/>
      <c r="J36" s="56"/>
      <c r="K36" s="36" t="s">
        <v>57</v>
      </c>
      <c r="L36" s="47"/>
      <c r="M36" s="20" t="s">
        <v>262</v>
      </c>
    </row>
    <row r="37" spans="1:13" ht="17.25">
      <c r="A37" s="20">
        <v>6</v>
      </c>
      <c r="B37" s="21">
        <v>27</v>
      </c>
      <c r="C37" s="22">
        <v>272</v>
      </c>
      <c r="D37" s="23" t="s">
        <v>263</v>
      </c>
      <c r="E37" s="25" t="s">
        <v>264</v>
      </c>
      <c r="F37" s="23" t="s">
        <v>123</v>
      </c>
      <c r="G37" s="49">
        <v>12.22</v>
      </c>
      <c r="H37" s="33">
        <v>-0.7</v>
      </c>
      <c r="I37" s="49"/>
      <c r="J37" s="58"/>
      <c r="K37" s="36" t="s">
        <v>57</v>
      </c>
      <c r="L37" s="47"/>
      <c r="M37" s="20" t="s">
        <v>265</v>
      </c>
    </row>
    <row r="38" spans="1:13" ht="17.25">
      <c r="A38" s="20">
        <v>3</v>
      </c>
      <c r="B38" s="21">
        <v>28</v>
      </c>
      <c r="C38" s="22">
        <v>64</v>
      </c>
      <c r="D38" s="23" t="s">
        <v>266</v>
      </c>
      <c r="E38" s="25" t="s">
        <v>267</v>
      </c>
      <c r="F38" s="23" t="s">
        <v>107</v>
      </c>
      <c r="G38" s="53">
        <v>12.22</v>
      </c>
      <c r="H38" s="33">
        <v>-0.5</v>
      </c>
      <c r="I38" s="48"/>
      <c r="J38" s="61"/>
      <c r="K38" s="36" t="s">
        <v>57</v>
      </c>
      <c r="L38" s="48"/>
      <c r="M38" s="20" t="s">
        <v>225</v>
      </c>
    </row>
    <row r="39" spans="1:13" ht="17.25">
      <c r="A39" s="20">
        <v>2</v>
      </c>
      <c r="B39" s="21">
        <v>29</v>
      </c>
      <c r="C39" s="22">
        <v>222</v>
      </c>
      <c r="D39" s="23" t="s">
        <v>269</v>
      </c>
      <c r="E39" s="25" t="s">
        <v>270</v>
      </c>
      <c r="F39" s="23" t="s">
        <v>128</v>
      </c>
      <c r="G39" s="49">
        <v>12.33</v>
      </c>
      <c r="H39" s="33">
        <v>-0.9</v>
      </c>
      <c r="I39" s="47"/>
      <c r="J39" s="58"/>
      <c r="K39" s="36" t="s">
        <v>57</v>
      </c>
      <c r="L39" s="68"/>
      <c r="M39" s="20" t="s">
        <v>139</v>
      </c>
    </row>
    <row r="40" spans="1:13" ht="17.25">
      <c r="A40" s="20">
        <v>2</v>
      </c>
      <c r="B40" s="21">
        <v>30</v>
      </c>
      <c r="C40" s="22">
        <v>240</v>
      </c>
      <c r="D40" s="23" t="s">
        <v>273</v>
      </c>
      <c r="E40" s="25" t="s">
        <v>274</v>
      </c>
      <c r="F40" s="23" t="s">
        <v>28</v>
      </c>
      <c r="G40" s="49">
        <v>12.34</v>
      </c>
      <c r="H40" s="33">
        <v>-0.5</v>
      </c>
      <c r="I40" s="47"/>
      <c r="J40" s="58"/>
      <c r="K40" s="36" t="s">
        <v>57</v>
      </c>
      <c r="L40" s="47"/>
      <c r="M40" s="20" t="s">
        <v>161</v>
      </c>
    </row>
    <row r="41" spans="1:13" ht="17.25">
      <c r="A41" s="20">
        <v>7</v>
      </c>
      <c r="B41" s="21">
        <v>31</v>
      </c>
      <c r="C41" s="22">
        <v>23</v>
      </c>
      <c r="D41" s="23" t="s">
        <v>275</v>
      </c>
      <c r="E41" s="34">
        <v>36534</v>
      </c>
      <c r="F41" s="23" t="s">
        <v>276</v>
      </c>
      <c r="G41" s="49">
        <v>12.34</v>
      </c>
      <c r="H41" s="33">
        <v>-0.4</v>
      </c>
      <c r="I41" s="47"/>
      <c r="J41" s="58"/>
      <c r="K41" s="46"/>
      <c r="L41" s="47"/>
      <c r="M41" s="20" t="s">
        <v>277</v>
      </c>
    </row>
    <row r="42" spans="1:13" ht="17.25">
      <c r="A42" s="20">
        <v>2</v>
      </c>
      <c r="B42" s="21">
        <v>32</v>
      </c>
      <c r="C42" s="22">
        <v>74</v>
      </c>
      <c r="D42" s="23" t="s">
        <v>278</v>
      </c>
      <c r="E42" s="34">
        <v>36595</v>
      </c>
      <c r="F42" s="23" t="s">
        <v>107</v>
      </c>
      <c r="G42" s="49">
        <v>12.42</v>
      </c>
      <c r="H42" s="33">
        <v>0.3</v>
      </c>
      <c r="I42" s="47"/>
      <c r="J42" s="58"/>
      <c r="K42" s="46"/>
      <c r="L42" s="47"/>
      <c r="M42" s="20" t="s">
        <v>279</v>
      </c>
    </row>
    <row r="43" spans="1:13" ht="17.25">
      <c r="A43" s="20">
        <v>1</v>
      </c>
      <c r="B43" s="21">
        <v>33</v>
      </c>
      <c r="C43" s="22">
        <v>55</v>
      </c>
      <c r="D43" s="23" t="s">
        <v>281</v>
      </c>
      <c r="E43" s="34">
        <v>36527</v>
      </c>
      <c r="F43" s="23" t="s">
        <v>107</v>
      </c>
      <c r="G43" s="49">
        <v>12.43</v>
      </c>
      <c r="H43" s="33">
        <v>-0.4</v>
      </c>
      <c r="I43" s="47"/>
      <c r="J43" s="58"/>
      <c r="K43" s="46"/>
      <c r="L43" s="47"/>
      <c r="M43" s="20" t="s">
        <v>282</v>
      </c>
    </row>
    <row r="44" spans="1:13" ht="17.25">
      <c r="A44" s="20">
        <v>2</v>
      </c>
      <c r="B44" s="21">
        <v>34</v>
      </c>
      <c r="C44" s="22">
        <v>28</v>
      </c>
      <c r="D44" s="23" t="s">
        <v>283</v>
      </c>
      <c r="E44" s="25" t="s">
        <v>284</v>
      </c>
      <c r="F44" s="23" t="s">
        <v>99</v>
      </c>
      <c r="G44" s="49">
        <v>12.43</v>
      </c>
      <c r="H44" s="33">
        <v>-0.4</v>
      </c>
      <c r="I44" s="47"/>
      <c r="J44" s="58"/>
      <c r="K44" s="36" t="s">
        <v>57</v>
      </c>
      <c r="L44" s="47"/>
      <c r="M44" s="20" t="s">
        <v>204</v>
      </c>
    </row>
    <row r="45" spans="1:13" ht="17.25">
      <c r="A45" s="20">
        <v>6</v>
      </c>
      <c r="B45" s="21">
        <v>35</v>
      </c>
      <c r="C45" s="22">
        <v>89</v>
      </c>
      <c r="D45" s="23" t="s">
        <v>153</v>
      </c>
      <c r="E45" s="25" t="s">
        <v>159</v>
      </c>
      <c r="F45" s="23" t="s">
        <v>41</v>
      </c>
      <c r="G45" s="49">
        <v>12.45</v>
      </c>
      <c r="H45" s="33">
        <v>-0.9</v>
      </c>
      <c r="I45" s="47"/>
      <c r="J45" s="58"/>
      <c r="K45" s="46"/>
      <c r="L45" s="47"/>
      <c r="M45" s="20" t="s">
        <v>165</v>
      </c>
    </row>
    <row r="46" spans="1:13" ht="17.25">
      <c r="A46" s="20">
        <v>7</v>
      </c>
      <c r="B46" s="21">
        <v>36</v>
      </c>
      <c r="C46" s="22">
        <v>249</v>
      </c>
      <c r="D46" s="23" t="s">
        <v>285</v>
      </c>
      <c r="E46" s="41">
        <v>41647</v>
      </c>
      <c r="F46" s="23" t="s">
        <v>120</v>
      </c>
      <c r="G46" s="49">
        <v>12.5</v>
      </c>
      <c r="H46" s="33">
        <v>-0.5</v>
      </c>
      <c r="I46" s="47"/>
      <c r="J46" s="58"/>
      <c r="K46" s="46"/>
      <c r="L46" s="47"/>
      <c r="M46" s="20" t="s">
        <v>68</v>
      </c>
    </row>
    <row r="47" spans="1:13" ht="15">
      <c r="A47" s="20">
        <v>1</v>
      </c>
      <c r="B47" s="21">
        <v>37</v>
      </c>
      <c r="C47" s="22">
        <v>291</v>
      </c>
      <c r="D47" s="23" t="s">
        <v>286</v>
      </c>
      <c r="E47" s="25" t="s">
        <v>287</v>
      </c>
      <c r="F47" s="23" t="s">
        <v>50</v>
      </c>
      <c r="G47" s="49">
        <v>12.65</v>
      </c>
      <c r="H47" s="33">
        <v>-0.7</v>
      </c>
      <c r="I47" s="49"/>
      <c r="J47" s="71"/>
      <c r="K47" s="36" t="s">
        <v>57</v>
      </c>
      <c r="L47" s="49"/>
      <c r="M47" s="20" t="s">
        <v>200</v>
      </c>
    </row>
    <row r="48" spans="1:13" ht="17.25">
      <c r="A48" s="20">
        <v>7</v>
      </c>
      <c r="B48" s="21">
        <v>38</v>
      </c>
      <c r="C48" s="22">
        <v>255</v>
      </c>
      <c r="D48" s="23" t="s">
        <v>291</v>
      </c>
      <c r="E48" s="34">
        <v>36529</v>
      </c>
      <c r="F48" s="23" t="s">
        <v>40</v>
      </c>
      <c r="G48" s="49">
        <v>12.7</v>
      </c>
      <c r="H48" s="33">
        <v>-0.9</v>
      </c>
      <c r="I48" s="47"/>
      <c r="J48" s="58"/>
      <c r="K48" s="46"/>
      <c r="L48" s="47"/>
      <c r="M48" s="20" t="s">
        <v>68</v>
      </c>
    </row>
    <row r="49" spans="1:13" ht="17.25">
      <c r="A49" s="20">
        <v>6</v>
      </c>
      <c r="B49" s="21">
        <v>39</v>
      </c>
      <c r="C49" s="22">
        <v>265</v>
      </c>
      <c r="D49" s="23" t="s">
        <v>292</v>
      </c>
      <c r="E49" s="41">
        <v>37263</v>
      </c>
      <c r="F49" s="23" t="s">
        <v>229</v>
      </c>
      <c r="G49" s="49">
        <v>12.72</v>
      </c>
      <c r="H49" s="33">
        <v>-0.6</v>
      </c>
      <c r="I49" s="47"/>
      <c r="J49" s="58"/>
      <c r="K49" s="46"/>
      <c r="L49" s="47"/>
      <c r="M49" s="20" t="s">
        <v>254</v>
      </c>
    </row>
    <row r="50" spans="1:13" ht="17.25">
      <c r="A50" s="20">
        <v>8</v>
      </c>
      <c r="B50" s="21">
        <v>40</v>
      </c>
      <c r="C50" s="22">
        <v>278</v>
      </c>
      <c r="D50" s="23" t="s">
        <v>293</v>
      </c>
      <c r="E50" s="41">
        <v>40544</v>
      </c>
      <c r="F50" s="23" t="s">
        <v>50</v>
      </c>
      <c r="G50" s="49">
        <v>12.76</v>
      </c>
      <c r="H50" s="33">
        <v>0.3</v>
      </c>
      <c r="I50" s="47"/>
      <c r="J50" s="58"/>
      <c r="K50" s="46"/>
      <c r="L50" s="47"/>
      <c r="M50" s="20" t="s">
        <v>91</v>
      </c>
    </row>
    <row r="51" spans="1:13" ht="17.25">
      <c r="A51" s="20">
        <v>7</v>
      </c>
      <c r="B51" s="21">
        <v>41</v>
      </c>
      <c r="C51" s="22">
        <v>229</v>
      </c>
      <c r="D51" s="23" t="s">
        <v>294</v>
      </c>
      <c r="E51" s="34">
        <v>36713</v>
      </c>
      <c r="F51" s="23" t="s">
        <v>128</v>
      </c>
      <c r="G51" s="49">
        <v>12.77</v>
      </c>
      <c r="H51" s="33">
        <v>-0.6</v>
      </c>
      <c r="I51" s="47"/>
      <c r="J51" s="56"/>
      <c r="K51" s="35"/>
      <c r="L51" s="47"/>
      <c r="M51" s="20" t="s">
        <v>132</v>
      </c>
    </row>
    <row r="52" spans="1:13" ht="17.25">
      <c r="A52" s="20">
        <v>7</v>
      </c>
      <c r="B52" s="21">
        <v>42</v>
      </c>
      <c r="C52" s="22">
        <v>36</v>
      </c>
      <c r="D52" s="23" t="s">
        <v>295</v>
      </c>
      <c r="E52" s="34">
        <v>36660</v>
      </c>
      <c r="F52" s="23" t="s">
        <v>296</v>
      </c>
      <c r="G52" s="49">
        <v>12.78</v>
      </c>
      <c r="H52" s="33">
        <v>-0.7</v>
      </c>
      <c r="I52" s="47"/>
      <c r="J52" s="56"/>
      <c r="K52" s="35"/>
      <c r="L52" s="47"/>
      <c r="M52" s="20" t="s">
        <v>297</v>
      </c>
    </row>
    <row r="53" spans="1:13" ht="17.25">
      <c r="A53" s="20">
        <v>1</v>
      </c>
      <c r="B53" s="21">
        <v>43</v>
      </c>
      <c r="C53" s="22">
        <v>286</v>
      </c>
      <c r="D53" s="23" t="s">
        <v>298</v>
      </c>
      <c r="E53" s="41">
        <v>43104</v>
      </c>
      <c r="F53" s="23" t="s">
        <v>50</v>
      </c>
      <c r="G53" s="49">
        <v>12.86</v>
      </c>
      <c r="H53" s="33">
        <v>-0.9</v>
      </c>
      <c r="I53" s="47"/>
      <c r="J53" s="58"/>
      <c r="K53" s="46"/>
      <c r="L53" s="47"/>
      <c r="M53" s="20" t="s">
        <v>52</v>
      </c>
    </row>
    <row r="54" spans="1:13" ht="17.25">
      <c r="A54" s="20">
        <v>8</v>
      </c>
      <c r="B54" s="21">
        <v>44</v>
      </c>
      <c r="C54" s="22">
        <v>12</v>
      </c>
      <c r="D54" s="23" t="s">
        <v>299</v>
      </c>
      <c r="E54" s="41">
        <v>39454</v>
      </c>
      <c r="F54" s="23" t="s">
        <v>135</v>
      </c>
      <c r="G54" s="49">
        <v>12.88</v>
      </c>
      <c r="H54" s="33">
        <v>-0.4</v>
      </c>
      <c r="I54" s="47"/>
      <c r="J54" s="58"/>
      <c r="K54" s="46"/>
      <c r="L54" s="47"/>
      <c r="M54" s="20" t="s">
        <v>300</v>
      </c>
    </row>
    <row r="55" spans="1:13" ht="17.25">
      <c r="A55" s="20">
        <v>8</v>
      </c>
      <c r="B55" s="21">
        <v>45</v>
      </c>
      <c r="C55" s="22">
        <v>299</v>
      </c>
      <c r="D55" s="23" t="s">
        <v>301</v>
      </c>
      <c r="E55" s="41">
        <v>44201</v>
      </c>
      <c r="F55" s="23" t="s">
        <v>55</v>
      </c>
      <c r="G55" s="49">
        <v>13.01</v>
      </c>
      <c r="H55" s="33">
        <v>-0.9</v>
      </c>
      <c r="I55" s="47"/>
      <c r="J55" s="58"/>
      <c r="K55" s="46"/>
      <c r="L55" s="47"/>
      <c r="M55" s="20" t="s">
        <v>302</v>
      </c>
    </row>
    <row r="56" spans="1:13" ht="17.25">
      <c r="A56" s="20">
        <v>8</v>
      </c>
      <c r="B56" s="21">
        <v>46</v>
      </c>
      <c r="C56" s="22">
        <v>62</v>
      </c>
      <c r="D56" s="23" t="s">
        <v>303</v>
      </c>
      <c r="E56" s="41">
        <v>40186</v>
      </c>
      <c r="F56" s="23" t="s">
        <v>107</v>
      </c>
      <c r="G56" s="49">
        <v>13.09</v>
      </c>
      <c r="H56" s="33">
        <v>-0.7</v>
      </c>
      <c r="I56" s="47"/>
      <c r="J56" s="58"/>
      <c r="K56" s="46"/>
      <c r="L56" s="47"/>
      <c r="M56" s="20" t="s">
        <v>225</v>
      </c>
    </row>
    <row r="57" spans="1:13" ht="17.25">
      <c r="A57" s="20">
        <v>1</v>
      </c>
      <c r="B57" s="21">
        <v>47</v>
      </c>
      <c r="C57" s="22">
        <v>56</v>
      </c>
      <c r="D57" s="23" t="s">
        <v>304</v>
      </c>
      <c r="E57" s="41">
        <v>43112</v>
      </c>
      <c r="F57" s="23" t="s">
        <v>107</v>
      </c>
      <c r="G57" s="49">
        <v>13.32</v>
      </c>
      <c r="H57" s="33">
        <v>-0.5</v>
      </c>
      <c r="I57" s="47"/>
      <c r="J57" s="56"/>
      <c r="K57" s="35"/>
      <c r="L57" s="47"/>
      <c r="M57" s="20" t="s">
        <v>282</v>
      </c>
    </row>
    <row r="58" spans="1:13" ht="17.25">
      <c r="A58" s="20">
        <v>7</v>
      </c>
      <c r="B58" s="21">
        <v>48</v>
      </c>
      <c r="C58" s="22">
        <v>27</v>
      </c>
      <c r="D58" s="23" t="s">
        <v>212</v>
      </c>
      <c r="E58" s="25" t="s">
        <v>213</v>
      </c>
      <c r="F58" s="23" t="s">
        <v>193</v>
      </c>
      <c r="G58" s="49">
        <v>13.44</v>
      </c>
      <c r="H58" s="33">
        <v>0.3</v>
      </c>
      <c r="I58" s="73"/>
      <c r="J58" s="56"/>
      <c r="K58" s="36" t="s">
        <v>57</v>
      </c>
      <c r="L58" s="73"/>
      <c r="M58" s="20" t="s">
        <v>211</v>
      </c>
    </row>
    <row r="59" spans="1:13" ht="17.25">
      <c r="A59" s="20">
        <v>6</v>
      </c>
      <c r="B59" s="21"/>
      <c r="C59" s="22">
        <v>290</v>
      </c>
      <c r="D59" s="23" t="s">
        <v>305</v>
      </c>
      <c r="E59" s="41">
        <v>46023</v>
      </c>
      <c r="F59" s="23" t="s">
        <v>306</v>
      </c>
      <c r="G59" s="28" t="s">
        <v>219</v>
      </c>
      <c r="H59" s="33">
        <v>0.3</v>
      </c>
      <c r="I59" s="51"/>
      <c r="J59" s="35"/>
      <c r="K59" s="35"/>
      <c r="L59" s="51"/>
      <c r="M59" s="20" t="s">
        <v>307</v>
      </c>
    </row>
  </sheetData>
  <sheetProtection/>
  <mergeCells count="14">
    <mergeCell ref="A1:M1"/>
    <mergeCell ref="H9:H10"/>
    <mergeCell ref="G8:I8"/>
    <mergeCell ref="D9:D10"/>
    <mergeCell ref="A6:M6"/>
    <mergeCell ref="A7:M7"/>
    <mergeCell ref="M9:M10"/>
    <mergeCell ref="E9:E10"/>
    <mergeCell ref="C9:C10"/>
    <mergeCell ref="A9:A10"/>
    <mergeCell ref="B9:B10"/>
    <mergeCell ref="F9:F10"/>
    <mergeCell ref="K9:K10"/>
    <mergeCell ref="J9:J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8.28125" style="0" hidden="1" customWidth="1"/>
    <col min="2" max="2" width="8.00390625" style="0" customWidth="1"/>
    <col min="3" max="3" width="9.8515625" style="0" customWidth="1"/>
    <col min="4" max="4" width="23.57421875" style="0" customWidth="1"/>
    <col min="5" max="5" width="12.140625" style="0" customWidth="1"/>
    <col min="6" max="6" width="28.28125" style="0" customWidth="1"/>
    <col min="7" max="7" width="11.140625" style="0" customWidth="1"/>
    <col min="8" max="8" width="6.421875" style="0" customWidth="1"/>
    <col min="9" max="9" width="9.8515625" style="0" customWidth="1"/>
    <col min="10" max="11" width="5.140625" style="0" customWidth="1"/>
    <col min="12" max="12" width="8.421875" style="0" customWidth="1"/>
    <col min="13" max="13" width="17.140625" style="0" customWidth="1"/>
  </cols>
  <sheetData>
    <row r="1" spans="1:13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"/>
    </row>
    <row r="2" spans="1:6" ht="17.25">
      <c r="A2" s="2"/>
      <c r="B2" s="3"/>
      <c r="C2" s="3"/>
      <c r="D2" s="2"/>
      <c r="E2" s="4"/>
      <c r="F2" s="6"/>
    </row>
    <row r="3" spans="1:6" ht="17.25">
      <c r="A3" s="2"/>
      <c r="B3" s="5" t="s">
        <v>1</v>
      </c>
      <c r="C3" s="3"/>
      <c r="D3" s="2"/>
      <c r="E3" s="4"/>
      <c r="F3" s="6"/>
    </row>
    <row r="4" spans="1:6" ht="17.25">
      <c r="A4" s="2"/>
      <c r="B4" s="7" t="s">
        <v>373</v>
      </c>
      <c r="C4" s="8"/>
      <c r="D4" s="2"/>
      <c r="E4" s="9"/>
      <c r="F4" s="10"/>
    </row>
    <row r="5" spans="1:13" ht="17.25">
      <c r="A5" s="2"/>
      <c r="C5" s="11"/>
      <c r="D5" s="2"/>
      <c r="E5" s="3"/>
      <c r="F5" s="10"/>
      <c r="H5" s="10"/>
      <c r="I5" s="10"/>
      <c r="J5" s="12"/>
      <c r="K5" s="12"/>
      <c r="L5" s="12"/>
      <c r="M5" s="12"/>
    </row>
    <row r="6" spans="1:13" ht="19.5" customHeight="1">
      <c r="A6" s="140" t="s">
        <v>415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94"/>
    </row>
    <row r="7" spans="1:13" ht="22.5">
      <c r="A7" s="140" t="s">
        <v>239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94"/>
    </row>
    <row r="8" spans="1:13" ht="17.25">
      <c r="A8" s="2"/>
      <c r="B8" s="4"/>
      <c r="C8" s="14"/>
      <c r="D8" s="2"/>
      <c r="E8" s="4"/>
      <c r="F8" s="15"/>
      <c r="G8" s="137"/>
      <c r="H8" s="138"/>
      <c r="I8" s="138"/>
      <c r="J8" s="16"/>
      <c r="K8" s="16"/>
      <c r="L8" s="16"/>
      <c r="M8" s="16"/>
    </row>
    <row r="9" spans="1:13" ht="17.25">
      <c r="A9" s="135" t="s">
        <v>7</v>
      </c>
      <c r="B9" s="135" t="s">
        <v>8</v>
      </c>
      <c r="C9" s="135" t="s">
        <v>9</v>
      </c>
      <c r="D9" s="135" t="s">
        <v>10</v>
      </c>
      <c r="E9" s="135" t="s">
        <v>11</v>
      </c>
      <c r="F9" s="141" t="s">
        <v>12</v>
      </c>
      <c r="G9" s="18" t="s">
        <v>17</v>
      </c>
      <c r="H9" s="135" t="s">
        <v>18</v>
      </c>
      <c r="I9" s="18" t="s">
        <v>19</v>
      </c>
      <c r="J9" s="135" t="s">
        <v>18</v>
      </c>
      <c r="K9" s="135" t="s">
        <v>14</v>
      </c>
      <c r="L9" s="18" t="s">
        <v>20</v>
      </c>
      <c r="M9" s="135" t="s">
        <v>16</v>
      </c>
    </row>
    <row r="10" spans="1:13" ht="17.25">
      <c r="A10" s="139"/>
      <c r="B10" s="139"/>
      <c r="C10" s="139"/>
      <c r="D10" s="139"/>
      <c r="E10" s="139"/>
      <c r="F10" s="142"/>
      <c r="G10" s="24" t="s">
        <v>22</v>
      </c>
      <c r="H10" s="136"/>
      <c r="I10" s="24" t="s">
        <v>22</v>
      </c>
      <c r="J10" s="136"/>
      <c r="K10" s="136"/>
      <c r="L10" s="18" t="s">
        <v>25</v>
      </c>
      <c r="M10" s="139"/>
    </row>
    <row r="11" spans="1:13" ht="15">
      <c r="A11" s="20">
        <v>4</v>
      </c>
      <c r="B11" s="21">
        <v>1</v>
      </c>
      <c r="C11" s="22">
        <v>197</v>
      </c>
      <c r="D11" s="23" t="s">
        <v>423</v>
      </c>
      <c r="E11" s="25" t="s">
        <v>424</v>
      </c>
      <c r="F11" s="23" t="s">
        <v>71</v>
      </c>
      <c r="G11" s="28"/>
      <c r="H11" s="28"/>
      <c r="I11" s="28">
        <v>15.61</v>
      </c>
      <c r="J11" s="116">
        <v>-2</v>
      </c>
      <c r="K11" s="46"/>
      <c r="L11" s="118">
        <v>795</v>
      </c>
      <c r="M11" s="23" t="s">
        <v>220</v>
      </c>
    </row>
    <row r="12" spans="1:13" ht="17.25">
      <c r="A12" s="20">
        <v>6</v>
      </c>
      <c r="B12" s="21">
        <v>2</v>
      </c>
      <c r="C12" s="22">
        <v>234</v>
      </c>
      <c r="D12" s="23" t="s">
        <v>445</v>
      </c>
      <c r="E12" s="25" t="s">
        <v>446</v>
      </c>
      <c r="F12" s="23" t="s">
        <v>81</v>
      </c>
      <c r="G12" s="28"/>
      <c r="H12" s="28"/>
      <c r="I12" s="28">
        <v>15.64</v>
      </c>
      <c r="J12" s="116">
        <v>-2</v>
      </c>
      <c r="K12" s="46"/>
      <c r="L12" s="51"/>
      <c r="M12" s="23" t="s">
        <v>447</v>
      </c>
    </row>
    <row r="13" spans="1:13" ht="17.25">
      <c r="A13" s="20">
        <v>5</v>
      </c>
      <c r="B13" s="21">
        <v>3</v>
      </c>
      <c r="C13" s="22">
        <v>64</v>
      </c>
      <c r="D13" s="23" t="s">
        <v>266</v>
      </c>
      <c r="E13" s="25" t="s">
        <v>267</v>
      </c>
      <c r="F13" s="23" t="s">
        <v>107</v>
      </c>
      <c r="G13" s="28"/>
      <c r="H13" s="28"/>
      <c r="I13" s="28">
        <v>16.55</v>
      </c>
      <c r="J13" s="116">
        <v>-2</v>
      </c>
      <c r="K13" s="46"/>
      <c r="L13" s="51"/>
      <c r="M13" s="23" t="s">
        <v>225</v>
      </c>
    </row>
    <row r="14" spans="1:12" ht="12.75">
      <c r="A14" s="120">
        <v>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3" ht="17.25">
      <c r="A15" s="20">
        <v>8</v>
      </c>
      <c r="B15" s="21" t="s">
        <v>459</v>
      </c>
      <c r="C15" s="22">
        <v>4</v>
      </c>
      <c r="D15" s="23" t="s">
        <v>338</v>
      </c>
      <c r="E15" s="25" t="s">
        <v>339</v>
      </c>
      <c r="F15" s="23" t="s">
        <v>103</v>
      </c>
      <c r="G15" s="122" t="s">
        <v>461</v>
      </c>
      <c r="H15" s="28"/>
      <c r="I15" s="28">
        <v>15.9</v>
      </c>
      <c r="J15" s="35">
        <v>-2</v>
      </c>
      <c r="K15" s="46"/>
      <c r="L15" s="51"/>
      <c r="M15" s="23" t="s">
        <v>343</v>
      </c>
    </row>
  </sheetData>
  <sheetProtection/>
  <mergeCells count="14">
    <mergeCell ref="A1:L1"/>
    <mergeCell ref="A7:L7"/>
    <mergeCell ref="E9:E10"/>
    <mergeCell ref="C9:C10"/>
    <mergeCell ref="D9:D10"/>
    <mergeCell ref="A9:A10"/>
    <mergeCell ref="B9:B10"/>
    <mergeCell ref="H9:H10"/>
    <mergeCell ref="F9:F10"/>
    <mergeCell ref="K9:K10"/>
    <mergeCell ref="J9:J10"/>
    <mergeCell ref="M9:M10"/>
    <mergeCell ref="G8:I8"/>
    <mergeCell ref="A6:L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8.421875" style="0" hidden="1" customWidth="1"/>
    <col min="2" max="2" width="7.28125" style="0" customWidth="1"/>
    <col min="3" max="3" width="9.8515625" style="0" customWidth="1"/>
    <col min="4" max="4" width="25.28125" style="0" customWidth="1"/>
    <col min="5" max="5" width="12.140625" style="0" customWidth="1"/>
    <col min="6" max="6" width="33.28125" style="0" customWidth="1"/>
    <col min="7" max="7" width="12.7109375" style="0" customWidth="1"/>
    <col min="8" max="8" width="5.140625" style="0" customWidth="1"/>
    <col min="9" max="9" width="12.7109375" style="0" customWidth="1"/>
    <col min="10" max="10" width="21.8515625" style="0" customWidth="1"/>
  </cols>
  <sheetData>
    <row r="1" spans="1:10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"/>
    </row>
    <row r="2" spans="1:6" ht="13.5" customHeight="1">
      <c r="A2" s="2"/>
      <c r="B2" s="3" t="s">
        <v>1</v>
      </c>
      <c r="D2" s="2"/>
      <c r="E2" s="4"/>
      <c r="F2" s="6"/>
    </row>
    <row r="3" spans="1:6" ht="17.25">
      <c r="A3" s="2"/>
      <c r="B3" s="8" t="s">
        <v>373</v>
      </c>
      <c r="D3" s="2"/>
      <c r="E3" s="10"/>
      <c r="F3" s="10"/>
    </row>
    <row r="4" spans="1:10" ht="17.25">
      <c r="A4" s="2"/>
      <c r="B4" s="114"/>
      <c r="D4" s="2"/>
      <c r="E4" s="3"/>
      <c r="F4" s="10"/>
      <c r="H4" s="12"/>
      <c r="I4" s="12"/>
      <c r="J4" s="12"/>
    </row>
    <row r="5" spans="1:10" ht="22.5">
      <c r="A5" s="140" t="s">
        <v>421</v>
      </c>
      <c r="B5" s="138"/>
      <c r="C5" s="138"/>
      <c r="D5" s="138"/>
      <c r="E5" s="138"/>
      <c r="F5" s="138"/>
      <c r="G5" s="138"/>
      <c r="H5" s="138"/>
      <c r="I5" s="138"/>
      <c r="J5" s="94"/>
    </row>
    <row r="6" spans="1:10" ht="22.5">
      <c r="A6" s="140" t="s">
        <v>6</v>
      </c>
      <c r="B6" s="138"/>
      <c r="C6" s="138"/>
      <c r="D6" s="138"/>
      <c r="E6" s="138"/>
      <c r="F6" s="138"/>
      <c r="G6" s="138"/>
      <c r="H6" s="138"/>
      <c r="I6" s="138"/>
      <c r="J6" s="94"/>
    </row>
    <row r="7" spans="1:10" ht="17.25">
      <c r="A7" s="2"/>
      <c r="B7" s="4"/>
      <c r="C7" s="4"/>
      <c r="D7" s="2"/>
      <c r="E7" s="4"/>
      <c r="F7" s="15"/>
      <c r="G7" s="16"/>
      <c r="H7" s="16"/>
      <c r="I7" s="16"/>
      <c r="J7" s="16"/>
    </row>
    <row r="8" spans="1:10" ht="38.25" customHeight="1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9" t="s">
        <v>15</v>
      </c>
      <c r="J8" s="17" t="s">
        <v>16</v>
      </c>
    </row>
    <row r="9" spans="1:10" ht="15">
      <c r="A9" s="20">
        <v>5</v>
      </c>
      <c r="B9" s="26">
        <v>1</v>
      </c>
      <c r="C9" s="22">
        <v>298</v>
      </c>
      <c r="D9" s="23" t="s">
        <v>53</v>
      </c>
      <c r="E9" s="25" t="s">
        <v>54</v>
      </c>
      <c r="F9" s="23" t="s">
        <v>55</v>
      </c>
      <c r="G9" s="26" t="s">
        <v>425</v>
      </c>
      <c r="H9" s="36" t="s">
        <v>57</v>
      </c>
      <c r="I9" s="32">
        <v>830</v>
      </c>
      <c r="J9" s="23" t="s">
        <v>58</v>
      </c>
    </row>
    <row r="10" spans="1:10" ht="15">
      <c r="A10" s="20">
        <v>5</v>
      </c>
      <c r="B10" s="26">
        <v>2</v>
      </c>
      <c r="C10" s="22">
        <v>212</v>
      </c>
      <c r="D10" s="23" t="s">
        <v>426</v>
      </c>
      <c r="E10" s="25" t="s">
        <v>427</v>
      </c>
      <c r="F10" s="23" t="s">
        <v>172</v>
      </c>
      <c r="G10" s="26" t="s">
        <v>429</v>
      </c>
      <c r="H10" s="36" t="s">
        <v>57</v>
      </c>
      <c r="I10" s="26"/>
      <c r="J10" s="23" t="s">
        <v>173</v>
      </c>
    </row>
    <row r="11" spans="1:10" ht="15">
      <c r="A11" s="20">
        <v>2</v>
      </c>
      <c r="B11" s="26">
        <v>3</v>
      </c>
      <c r="C11" s="22">
        <v>292</v>
      </c>
      <c r="D11" s="23" t="s">
        <v>49</v>
      </c>
      <c r="E11" s="34">
        <v>36561</v>
      </c>
      <c r="F11" s="23" t="s">
        <v>50</v>
      </c>
      <c r="G11" s="26" t="s">
        <v>430</v>
      </c>
      <c r="H11" s="31"/>
      <c r="I11" s="26"/>
      <c r="J11" s="23" t="s">
        <v>52</v>
      </c>
    </row>
    <row r="12" spans="1:10" ht="15">
      <c r="A12" s="20">
        <v>6</v>
      </c>
      <c r="B12" s="26">
        <v>4</v>
      </c>
      <c r="C12" s="22">
        <v>67</v>
      </c>
      <c r="D12" s="23" t="s">
        <v>129</v>
      </c>
      <c r="E12" s="25" t="s">
        <v>131</v>
      </c>
      <c r="F12" s="23" t="s">
        <v>107</v>
      </c>
      <c r="G12" s="26" t="s">
        <v>431</v>
      </c>
      <c r="H12" s="31"/>
      <c r="I12" s="26"/>
      <c r="J12" s="23" t="s">
        <v>43</v>
      </c>
    </row>
    <row r="13" spans="1:10" ht="15">
      <c r="A13" s="20">
        <v>3</v>
      </c>
      <c r="B13" s="26">
        <v>5</v>
      </c>
      <c r="C13" s="22">
        <v>38</v>
      </c>
      <c r="D13" s="23" t="s">
        <v>64</v>
      </c>
      <c r="E13" s="25" t="s">
        <v>65</v>
      </c>
      <c r="F13" s="23" t="s">
        <v>66</v>
      </c>
      <c r="G13" s="26" t="s">
        <v>432</v>
      </c>
      <c r="H13" s="31"/>
      <c r="I13" s="26"/>
      <c r="J13" s="23" t="s">
        <v>395</v>
      </c>
    </row>
    <row r="14" spans="1:10" ht="15">
      <c r="A14" s="20">
        <v>4</v>
      </c>
      <c r="B14" s="26">
        <v>6</v>
      </c>
      <c r="C14" s="22">
        <v>282</v>
      </c>
      <c r="D14" s="23" t="s">
        <v>88</v>
      </c>
      <c r="E14" s="25" t="s">
        <v>89</v>
      </c>
      <c r="F14" s="23" t="s">
        <v>50</v>
      </c>
      <c r="G14" s="26" t="s">
        <v>433</v>
      </c>
      <c r="H14" s="36" t="s">
        <v>57</v>
      </c>
      <c r="I14" s="26"/>
      <c r="J14" s="23" t="s">
        <v>91</v>
      </c>
    </row>
    <row r="15" spans="1:10" ht="15">
      <c r="A15" s="20">
        <v>5</v>
      </c>
      <c r="B15" s="26">
        <v>7</v>
      </c>
      <c r="C15" s="22">
        <v>71</v>
      </c>
      <c r="D15" s="23" t="s">
        <v>434</v>
      </c>
      <c r="E15" s="25" t="s">
        <v>435</v>
      </c>
      <c r="F15" s="23" t="s">
        <v>107</v>
      </c>
      <c r="G15" s="26" t="s">
        <v>436</v>
      </c>
      <c r="H15" s="31"/>
      <c r="I15" s="26"/>
      <c r="J15" s="23" t="s">
        <v>233</v>
      </c>
    </row>
    <row r="16" spans="1:10" ht="15">
      <c r="A16" s="20">
        <v>4</v>
      </c>
      <c r="B16" s="26">
        <v>8</v>
      </c>
      <c r="C16" s="22">
        <v>98</v>
      </c>
      <c r="D16" s="23" t="s">
        <v>145</v>
      </c>
      <c r="E16" s="25" t="s">
        <v>146</v>
      </c>
      <c r="F16" s="23" t="s">
        <v>147</v>
      </c>
      <c r="G16" s="26" t="s">
        <v>437</v>
      </c>
      <c r="H16" s="31"/>
      <c r="I16" s="26"/>
      <c r="J16" s="23" t="s">
        <v>150</v>
      </c>
    </row>
    <row r="17" spans="1:10" ht="15">
      <c r="A17" s="20">
        <v>2</v>
      </c>
      <c r="B17" s="26">
        <v>9</v>
      </c>
      <c r="C17" s="22">
        <v>285</v>
      </c>
      <c r="D17" s="23" t="s">
        <v>438</v>
      </c>
      <c r="E17" s="25" t="s">
        <v>439</v>
      </c>
      <c r="F17" s="23" t="s">
        <v>306</v>
      </c>
      <c r="G17" s="26" t="s">
        <v>440</v>
      </c>
      <c r="H17" s="31"/>
      <c r="I17" s="26"/>
      <c r="J17" s="23" t="s">
        <v>322</v>
      </c>
    </row>
    <row r="18" spans="1:10" ht="15">
      <c r="A18" s="20">
        <v>1</v>
      </c>
      <c r="B18" s="26">
        <v>10</v>
      </c>
      <c r="C18" s="22">
        <v>268</v>
      </c>
      <c r="D18" s="23" t="s">
        <v>441</v>
      </c>
      <c r="E18" s="25" t="s">
        <v>442</v>
      </c>
      <c r="F18" s="23" t="s">
        <v>443</v>
      </c>
      <c r="G18" s="26" t="s">
        <v>444</v>
      </c>
      <c r="H18" s="31"/>
      <c r="I18" s="26"/>
      <c r="J18" s="38"/>
    </row>
    <row r="19" spans="1:10" ht="15">
      <c r="A19" s="20">
        <v>2</v>
      </c>
      <c r="B19" s="26">
        <v>11</v>
      </c>
      <c r="C19" s="22">
        <v>253</v>
      </c>
      <c r="D19" s="23" t="s">
        <v>140</v>
      </c>
      <c r="E19" s="34">
        <v>36580</v>
      </c>
      <c r="F19" s="23" t="s">
        <v>120</v>
      </c>
      <c r="G19" s="26" t="s">
        <v>448</v>
      </c>
      <c r="H19" s="31"/>
      <c r="I19" s="26"/>
      <c r="J19" s="23" t="s">
        <v>68</v>
      </c>
    </row>
    <row r="20" spans="1:10" ht="15">
      <c r="A20" s="20">
        <v>6</v>
      </c>
      <c r="B20" s="26">
        <v>12</v>
      </c>
      <c r="C20" s="22">
        <v>294</v>
      </c>
      <c r="D20" s="23" t="s">
        <v>449</v>
      </c>
      <c r="E20" s="25" t="s">
        <v>450</v>
      </c>
      <c r="F20" s="23" t="s">
        <v>107</v>
      </c>
      <c r="G20" s="26" t="s">
        <v>451</v>
      </c>
      <c r="H20" s="31"/>
      <c r="I20" s="26"/>
      <c r="J20" s="23" t="s">
        <v>48</v>
      </c>
    </row>
    <row r="21" spans="1:10" ht="15">
      <c r="A21" s="20">
        <v>1</v>
      </c>
      <c r="B21" s="26">
        <v>13</v>
      </c>
      <c r="C21" s="22">
        <v>286</v>
      </c>
      <c r="D21" s="23" t="s">
        <v>452</v>
      </c>
      <c r="E21" s="34">
        <v>36537</v>
      </c>
      <c r="F21" s="23" t="s">
        <v>306</v>
      </c>
      <c r="G21" s="26" t="s">
        <v>453</v>
      </c>
      <c r="H21" s="31"/>
      <c r="I21" s="26"/>
      <c r="J21" s="23" t="s">
        <v>322</v>
      </c>
    </row>
    <row r="22" spans="1:10" ht="15">
      <c r="A22" s="20">
        <v>3</v>
      </c>
      <c r="B22" s="26">
        <v>14</v>
      </c>
      <c r="C22" s="22">
        <v>72</v>
      </c>
      <c r="D22" s="23" t="s">
        <v>454</v>
      </c>
      <c r="E22" s="25" t="s">
        <v>455</v>
      </c>
      <c r="F22" s="23" t="s">
        <v>107</v>
      </c>
      <c r="G22" s="26" t="s">
        <v>456</v>
      </c>
      <c r="H22" s="31"/>
      <c r="I22" s="26"/>
      <c r="J22" s="23" t="s">
        <v>233</v>
      </c>
    </row>
    <row r="23" spans="1:10" ht="15">
      <c r="A23" s="20">
        <v>2</v>
      </c>
      <c r="B23" s="26">
        <v>15</v>
      </c>
      <c r="C23" s="22">
        <v>92</v>
      </c>
      <c r="D23" s="23" t="s">
        <v>188</v>
      </c>
      <c r="E23" s="34">
        <v>36808</v>
      </c>
      <c r="F23" s="23" t="s">
        <v>115</v>
      </c>
      <c r="G23" s="26" t="s">
        <v>457</v>
      </c>
      <c r="H23" s="31"/>
      <c r="I23" s="26"/>
      <c r="J23" s="23" t="s">
        <v>117</v>
      </c>
    </row>
    <row r="24" spans="1:10" ht="15">
      <c r="A24" s="20">
        <v>4</v>
      </c>
      <c r="B24" s="26">
        <v>16</v>
      </c>
      <c r="C24" s="22">
        <v>228</v>
      </c>
      <c r="D24" s="23" t="s">
        <v>134</v>
      </c>
      <c r="E24" s="25" t="s">
        <v>136</v>
      </c>
      <c r="F24" s="23" t="s">
        <v>128</v>
      </c>
      <c r="G24" s="26" t="s">
        <v>458</v>
      </c>
      <c r="H24" s="36" t="s">
        <v>57</v>
      </c>
      <c r="I24" s="26"/>
      <c r="J24" s="23" t="s">
        <v>139</v>
      </c>
    </row>
    <row r="25" spans="1:10" ht="15">
      <c r="A25" s="20">
        <v>2</v>
      </c>
      <c r="B25" s="26">
        <v>17</v>
      </c>
      <c r="C25" s="22">
        <v>24</v>
      </c>
      <c r="D25" s="23" t="s">
        <v>196</v>
      </c>
      <c r="E25" s="41">
        <v>42375</v>
      </c>
      <c r="F25" s="23" t="s">
        <v>50</v>
      </c>
      <c r="G25" s="26" t="s">
        <v>460</v>
      </c>
      <c r="H25" s="31"/>
      <c r="I25" s="26"/>
      <c r="J25" s="23" t="s">
        <v>52</v>
      </c>
    </row>
    <row r="26" spans="1:10" ht="15">
      <c r="A26" s="20">
        <v>4</v>
      </c>
      <c r="B26" s="26">
        <v>18</v>
      </c>
      <c r="C26" s="22">
        <v>235</v>
      </c>
      <c r="D26" s="23" t="s">
        <v>462</v>
      </c>
      <c r="E26" s="25" t="s">
        <v>463</v>
      </c>
      <c r="F26" s="23" t="s">
        <v>81</v>
      </c>
      <c r="G26" s="26" t="s">
        <v>464</v>
      </c>
      <c r="H26" s="36" t="s">
        <v>57</v>
      </c>
      <c r="I26" s="26"/>
      <c r="J26" s="23" t="s">
        <v>447</v>
      </c>
    </row>
    <row r="27" spans="1:10" ht="15">
      <c r="A27" s="20">
        <v>6</v>
      </c>
      <c r="B27" s="26">
        <v>19</v>
      </c>
      <c r="C27" s="22">
        <v>226</v>
      </c>
      <c r="D27" s="23" t="s">
        <v>178</v>
      </c>
      <c r="E27" s="25" t="s">
        <v>179</v>
      </c>
      <c r="F27" s="23" t="s">
        <v>128</v>
      </c>
      <c r="G27" s="26" t="s">
        <v>466</v>
      </c>
      <c r="H27" s="36" t="s">
        <v>57</v>
      </c>
      <c r="I27" s="26"/>
      <c r="J27" s="23" t="s">
        <v>139</v>
      </c>
    </row>
    <row r="28" spans="1:10" ht="15">
      <c r="A28" s="20">
        <v>5</v>
      </c>
      <c r="B28" s="26">
        <v>20</v>
      </c>
      <c r="C28" s="22">
        <v>13</v>
      </c>
      <c r="D28" s="23" t="s">
        <v>133</v>
      </c>
      <c r="E28" s="41">
        <v>42007</v>
      </c>
      <c r="F28" s="23" t="s">
        <v>135</v>
      </c>
      <c r="G28" s="26" t="s">
        <v>467</v>
      </c>
      <c r="H28" s="38"/>
      <c r="I28" s="26"/>
      <c r="J28" s="23" t="s">
        <v>138</v>
      </c>
    </row>
    <row r="29" spans="1:10" ht="15">
      <c r="A29" s="20">
        <v>4</v>
      </c>
      <c r="B29" s="26">
        <v>21</v>
      </c>
      <c r="C29" s="22">
        <v>77</v>
      </c>
      <c r="D29" s="23" t="s">
        <v>468</v>
      </c>
      <c r="E29" s="25" t="s">
        <v>469</v>
      </c>
      <c r="F29" s="23" t="s">
        <v>61</v>
      </c>
      <c r="G29" s="26" t="s">
        <v>470</v>
      </c>
      <c r="H29" s="36" t="s">
        <v>57</v>
      </c>
      <c r="I29" s="26"/>
      <c r="J29" s="23" t="s">
        <v>406</v>
      </c>
    </row>
    <row r="30" spans="1:10" ht="15">
      <c r="A30" s="20">
        <v>2</v>
      </c>
      <c r="B30" s="26">
        <v>22</v>
      </c>
      <c r="C30" s="22">
        <v>290</v>
      </c>
      <c r="D30" s="23" t="s">
        <v>197</v>
      </c>
      <c r="E30" s="41">
        <v>45659</v>
      </c>
      <c r="F30" s="23" t="s">
        <v>50</v>
      </c>
      <c r="G30" s="26" t="s">
        <v>471</v>
      </c>
      <c r="H30" s="25"/>
      <c r="I30" s="26"/>
      <c r="J30" s="23" t="s">
        <v>52</v>
      </c>
    </row>
    <row r="31" spans="1:10" ht="15">
      <c r="A31" s="20">
        <v>2</v>
      </c>
      <c r="B31" s="26">
        <v>23</v>
      </c>
      <c r="C31" s="22">
        <v>232</v>
      </c>
      <c r="D31" s="23" t="s">
        <v>127</v>
      </c>
      <c r="E31" s="34">
        <v>36837</v>
      </c>
      <c r="F31" s="23" t="s">
        <v>128</v>
      </c>
      <c r="G31" s="26" t="s">
        <v>472</v>
      </c>
      <c r="H31" s="31"/>
      <c r="I31" s="26"/>
      <c r="J31" s="23" t="s">
        <v>132</v>
      </c>
    </row>
    <row r="32" spans="1:10" ht="15">
      <c r="A32" s="20">
        <v>3</v>
      </c>
      <c r="B32" s="26">
        <v>24</v>
      </c>
      <c r="C32" s="22">
        <v>214</v>
      </c>
      <c r="D32" s="23" t="s">
        <v>174</v>
      </c>
      <c r="E32" s="25" t="s">
        <v>175</v>
      </c>
      <c r="F32" s="23" t="s">
        <v>172</v>
      </c>
      <c r="G32" s="26" t="s">
        <v>473</v>
      </c>
      <c r="H32" s="36" t="s">
        <v>57</v>
      </c>
      <c r="I32" s="26"/>
      <c r="J32" s="23" t="s">
        <v>173</v>
      </c>
    </row>
    <row r="33" spans="1:10" ht="15">
      <c r="A33" s="20">
        <v>6</v>
      </c>
      <c r="B33" s="26">
        <v>25</v>
      </c>
      <c r="C33" s="22">
        <v>27</v>
      </c>
      <c r="D33" s="23" t="s">
        <v>202</v>
      </c>
      <c r="E33" s="41">
        <v>46031</v>
      </c>
      <c r="F33" s="23" t="s">
        <v>99</v>
      </c>
      <c r="G33" s="26" t="s">
        <v>474</v>
      </c>
      <c r="H33" s="31"/>
      <c r="I33" s="26"/>
      <c r="J33" s="23" t="s">
        <v>204</v>
      </c>
    </row>
    <row r="34" spans="1:10" ht="15">
      <c r="A34" s="20">
        <v>6</v>
      </c>
      <c r="B34" s="26">
        <v>26</v>
      </c>
      <c r="C34" s="22">
        <v>225</v>
      </c>
      <c r="D34" s="23" t="s">
        <v>154</v>
      </c>
      <c r="E34" s="25" t="s">
        <v>155</v>
      </c>
      <c r="F34" s="23" t="s">
        <v>128</v>
      </c>
      <c r="G34" s="26" t="s">
        <v>475</v>
      </c>
      <c r="H34" s="36" t="s">
        <v>57</v>
      </c>
      <c r="I34" s="26"/>
      <c r="J34" s="23" t="s">
        <v>139</v>
      </c>
    </row>
  </sheetData>
  <sheetProtection/>
  <mergeCells count="3">
    <mergeCell ref="A1:I1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8.421875" style="0" hidden="1" customWidth="1"/>
    <col min="2" max="2" width="7.28125" style="0" customWidth="1"/>
    <col min="3" max="3" width="9.8515625" style="0" customWidth="1"/>
    <col min="4" max="4" width="23.28125" style="0" customWidth="1"/>
    <col min="5" max="5" width="12.140625" style="0" customWidth="1"/>
    <col min="6" max="6" width="25.7109375" style="0" customWidth="1"/>
    <col min="7" max="7" width="12.7109375" style="0" customWidth="1"/>
    <col min="8" max="8" width="5.140625" style="0" customWidth="1"/>
    <col min="9" max="9" width="12.7109375" style="0" customWidth="1"/>
    <col min="10" max="10" width="22.57421875" style="0" customWidth="1"/>
  </cols>
  <sheetData>
    <row r="1" spans="1:10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"/>
    </row>
    <row r="2" spans="1:6" ht="13.5" customHeight="1">
      <c r="A2" s="2"/>
      <c r="B2" s="5" t="s">
        <v>1</v>
      </c>
      <c r="D2" s="2"/>
      <c r="E2" s="4"/>
      <c r="F2" s="6"/>
    </row>
    <row r="3" spans="1:6" ht="17.25">
      <c r="A3" s="2"/>
      <c r="B3" s="7" t="s">
        <v>373</v>
      </c>
      <c r="D3" s="2"/>
      <c r="E3" s="10"/>
      <c r="F3" s="10"/>
    </row>
    <row r="4" spans="1:10" ht="17.25">
      <c r="A4" s="2"/>
      <c r="D4" s="2"/>
      <c r="E4" s="3"/>
      <c r="F4" s="10"/>
      <c r="H4" s="12"/>
      <c r="I4" s="12"/>
      <c r="J4" s="12"/>
    </row>
    <row r="5" spans="1:10" ht="22.5">
      <c r="A5" s="140" t="s">
        <v>482</v>
      </c>
      <c r="B5" s="138"/>
      <c r="C5" s="138"/>
      <c r="D5" s="138"/>
      <c r="E5" s="138"/>
      <c r="F5" s="138"/>
      <c r="G5" s="138"/>
      <c r="H5" s="138"/>
      <c r="I5" s="138"/>
      <c r="J5" s="94"/>
    </row>
    <row r="6" spans="1:10" ht="22.5">
      <c r="A6" s="140" t="s">
        <v>6</v>
      </c>
      <c r="B6" s="138"/>
      <c r="C6" s="138"/>
      <c r="D6" s="138"/>
      <c r="E6" s="138"/>
      <c r="F6" s="138"/>
      <c r="G6" s="138"/>
      <c r="H6" s="138"/>
      <c r="I6" s="138"/>
      <c r="J6" s="94"/>
    </row>
    <row r="7" spans="1:10" ht="17.25">
      <c r="A7" s="2"/>
      <c r="B7" s="4"/>
      <c r="C7" s="4"/>
      <c r="D7" s="2"/>
      <c r="E7" s="4"/>
      <c r="F7" s="15"/>
      <c r="G7" s="16"/>
      <c r="H7" s="16"/>
      <c r="I7" s="16"/>
      <c r="J7" s="16"/>
    </row>
    <row r="8" spans="1:10" ht="38.25" customHeight="1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9" t="s">
        <v>15</v>
      </c>
      <c r="J8" s="17" t="s">
        <v>16</v>
      </c>
    </row>
    <row r="9" spans="1:10" ht="15">
      <c r="A9" s="20">
        <v>3</v>
      </c>
      <c r="B9" s="21">
        <v>1</v>
      </c>
      <c r="C9" s="22">
        <v>283</v>
      </c>
      <c r="D9" s="23" t="s">
        <v>483</v>
      </c>
      <c r="E9" s="25" t="s">
        <v>484</v>
      </c>
      <c r="F9" s="23" t="s">
        <v>50</v>
      </c>
      <c r="G9" s="26">
        <v>51.66</v>
      </c>
      <c r="H9" s="36" t="s">
        <v>57</v>
      </c>
      <c r="I9" s="32">
        <v>1049</v>
      </c>
      <c r="J9" s="23" t="s">
        <v>485</v>
      </c>
    </row>
    <row r="10" spans="1:10" ht="15">
      <c r="A10" s="20">
        <v>4</v>
      </c>
      <c r="B10" s="21">
        <v>2</v>
      </c>
      <c r="C10" s="22">
        <v>280</v>
      </c>
      <c r="D10" s="23" t="s">
        <v>486</v>
      </c>
      <c r="E10" s="25" t="s">
        <v>487</v>
      </c>
      <c r="F10" s="23" t="s">
        <v>50</v>
      </c>
      <c r="G10" s="37">
        <v>55</v>
      </c>
      <c r="H10" s="36" t="s">
        <v>57</v>
      </c>
      <c r="I10" s="26"/>
      <c r="J10" s="23" t="s">
        <v>52</v>
      </c>
    </row>
    <row r="11" spans="1:10" ht="15">
      <c r="A11" s="20">
        <v>5</v>
      </c>
      <c r="B11" s="21">
        <v>3</v>
      </c>
      <c r="C11" s="22">
        <v>258</v>
      </c>
      <c r="D11" s="23" t="s">
        <v>488</v>
      </c>
      <c r="E11" s="25" t="s">
        <v>489</v>
      </c>
      <c r="F11" s="23" t="s">
        <v>40</v>
      </c>
      <c r="G11" s="26">
        <v>57.64</v>
      </c>
      <c r="H11" s="31"/>
      <c r="I11" s="26"/>
      <c r="J11" s="23" t="s">
        <v>68</v>
      </c>
    </row>
    <row r="12" spans="1:10" ht="15">
      <c r="A12" s="20">
        <v>1</v>
      </c>
      <c r="B12" s="21">
        <v>4</v>
      </c>
      <c r="C12" s="22">
        <v>2</v>
      </c>
      <c r="D12" s="23" t="s">
        <v>217</v>
      </c>
      <c r="E12" s="25" t="s">
        <v>218</v>
      </c>
      <c r="F12" s="23" t="s">
        <v>103</v>
      </c>
      <c r="G12" s="37">
        <v>58.7</v>
      </c>
      <c r="H12" s="36" t="s">
        <v>57</v>
      </c>
      <c r="I12" s="26"/>
      <c r="J12" s="23" t="s">
        <v>105</v>
      </c>
    </row>
    <row r="13" spans="1:10" ht="15">
      <c r="A13" s="20">
        <v>4</v>
      </c>
      <c r="B13" s="21">
        <v>5</v>
      </c>
      <c r="C13" s="22">
        <v>89</v>
      </c>
      <c r="D13" s="23" t="s">
        <v>153</v>
      </c>
      <c r="E13" s="25" t="s">
        <v>159</v>
      </c>
      <c r="F13" s="23" t="s">
        <v>41</v>
      </c>
      <c r="G13" s="37">
        <v>58.9</v>
      </c>
      <c r="H13" s="31"/>
      <c r="I13" s="26"/>
      <c r="J13" s="23" t="s">
        <v>165</v>
      </c>
    </row>
    <row r="14" spans="1:10" ht="15">
      <c r="A14" s="20">
        <v>2</v>
      </c>
      <c r="B14" s="21">
        <v>6</v>
      </c>
      <c r="C14" s="22">
        <v>279</v>
      </c>
      <c r="D14" s="23" t="s">
        <v>176</v>
      </c>
      <c r="E14" s="41">
        <v>39816</v>
      </c>
      <c r="F14" s="23" t="s">
        <v>50</v>
      </c>
      <c r="G14" s="26">
        <v>59.18</v>
      </c>
      <c r="H14" s="31"/>
      <c r="I14" s="26"/>
      <c r="J14" s="23" t="s">
        <v>91</v>
      </c>
    </row>
    <row r="15" spans="1:10" ht="15">
      <c r="A15" s="20">
        <v>3</v>
      </c>
      <c r="B15" s="21">
        <v>7</v>
      </c>
      <c r="C15" s="22">
        <v>292</v>
      </c>
      <c r="D15" s="23" t="s">
        <v>166</v>
      </c>
      <c r="E15" s="25" t="s">
        <v>167</v>
      </c>
      <c r="F15" s="23" t="s">
        <v>168</v>
      </c>
      <c r="G15" s="26">
        <v>59.52</v>
      </c>
      <c r="H15" s="36" t="s">
        <v>57</v>
      </c>
      <c r="I15" s="26"/>
      <c r="J15" s="23" t="s">
        <v>169</v>
      </c>
    </row>
    <row r="16" spans="1:10" ht="15">
      <c r="A16" s="20">
        <v>5</v>
      </c>
      <c r="B16" s="21">
        <v>8</v>
      </c>
      <c r="C16" s="22">
        <v>234</v>
      </c>
      <c r="D16" s="23" t="s">
        <v>445</v>
      </c>
      <c r="E16" s="25" t="s">
        <v>446</v>
      </c>
      <c r="F16" s="23" t="s">
        <v>81</v>
      </c>
      <c r="G16" s="26">
        <v>59.72</v>
      </c>
      <c r="H16" s="36" t="s">
        <v>57</v>
      </c>
      <c r="I16" s="26"/>
      <c r="J16" s="23" t="s">
        <v>447</v>
      </c>
    </row>
    <row r="17" spans="1:10" ht="15">
      <c r="A17" s="20">
        <v>6</v>
      </c>
      <c r="B17" s="21">
        <v>9</v>
      </c>
      <c r="C17" s="22">
        <v>59</v>
      </c>
      <c r="D17" s="23" t="s">
        <v>491</v>
      </c>
      <c r="E17" s="25" t="s">
        <v>492</v>
      </c>
      <c r="F17" s="23" t="s">
        <v>107</v>
      </c>
      <c r="G17" s="26" t="s">
        <v>493</v>
      </c>
      <c r="H17" s="36" t="s">
        <v>57</v>
      </c>
      <c r="I17" s="26"/>
      <c r="J17" s="23" t="s">
        <v>225</v>
      </c>
    </row>
    <row r="18" spans="1:10" ht="15">
      <c r="A18" s="20">
        <v>6</v>
      </c>
      <c r="B18" s="21">
        <v>10</v>
      </c>
      <c r="C18" s="22">
        <v>242</v>
      </c>
      <c r="D18" s="23" t="s">
        <v>184</v>
      </c>
      <c r="E18" s="34">
        <v>36576</v>
      </c>
      <c r="F18" s="23" t="s">
        <v>28</v>
      </c>
      <c r="G18" s="26" t="s">
        <v>494</v>
      </c>
      <c r="H18" s="31"/>
      <c r="I18" s="26"/>
      <c r="J18" s="23" t="s">
        <v>161</v>
      </c>
    </row>
    <row r="19" spans="1:10" ht="15">
      <c r="A19" s="20">
        <v>3</v>
      </c>
      <c r="B19" s="21">
        <v>11</v>
      </c>
      <c r="C19" s="22">
        <v>19</v>
      </c>
      <c r="D19" s="23" t="s">
        <v>495</v>
      </c>
      <c r="E19" s="25" t="s">
        <v>496</v>
      </c>
      <c r="F19" s="23" t="s">
        <v>135</v>
      </c>
      <c r="G19" s="26" t="s">
        <v>497</v>
      </c>
      <c r="H19" s="25"/>
      <c r="I19" s="26"/>
      <c r="J19" s="23" t="s">
        <v>138</v>
      </c>
    </row>
    <row r="20" spans="1:10" ht="15">
      <c r="A20" s="20">
        <v>2</v>
      </c>
      <c r="B20" s="21">
        <v>12</v>
      </c>
      <c r="C20" s="22">
        <v>20</v>
      </c>
      <c r="D20" s="23" t="s">
        <v>498</v>
      </c>
      <c r="E20" s="25" t="s">
        <v>499</v>
      </c>
      <c r="F20" s="23" t="s">
        <v>135</v>
      </c>
      <c r="G20" s="26" t="s">
        <v>500</v>
      </c>
      <c r="H20" s="36" t="s">
        <v>57</v>
      </c>
      <c r="I20" s="26"/>
      <c r="J20" s="23" t="s">
        <v>138</v>
      </c>
    </row>
    <row r="21" spans="1:10" ht="15">
      <c r="A21" s="20">
        <v>5</v>
      </c>
      <c r="B21" s="21">
        <v>13</v>
      </c>
      <c r="C21" s="22">
        <v>243</v>
      </c>
      <c r="D21" s="23" t="s">
        <v>501</v>
      </c>
      <c r="E21" s="41">
        <v>45301</v>
      </c>
      <c r="F21" s="23" t="s">
        <v>28</v>
      </c>
      <c r="G21" s="26" t="s">
        <v>504</v>
      </c>
      <c r="H21" s="25"/>
      <c r="I21" s="26"/>
      <c r="J21" s="23" t="s">
        <v>161</v>
      </c>
    </row>
    <row r="22" spans="1:10" ht="15" hidden="1">
      <c r="A22" s="20">
        <v>4</v>
      </c>
      <c r="B22" s="21" t="e">
        <f>IF(ISBLANK(G22),"",RANK(G22,G$11:G$73,100))</f>
        <v>#N/A</v>
      </c>
      <c r="C22" s="22">
        <v>23</v>
      </c>
      <c r="D22" s="23" t="s">
        <v>519</v>
      </c>
      <c r="E22" s="25" t="s">
        <v>521</v>
      </c>
      <c r="F22" s="23" t="s">
        <v>193</v>
      </c>
      <c r="G22" s="26" t="s">
        <v>522</v>
      </c>
      <c r="H22" s="36" t="s">
        <v>57</v>
      </c>
      <c r="I22" s="26"/>
      <c r="J22" s="23" t="s">
        <v>523</v>
      </c>
    </row>
  </sheetData>
  <sheetProtection/>
  <mergeCells count="3">
    <mergeCell ref="A1:I1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8.421875" style="0" hidden="1" customWidth="1"/>
    <col min="2" max="2" width="7.28125" style="0" customWidth="1"/>
    <col min="3" max="3" width="9.8515625" style="0" customWidth="1"/>
    <col min="4" max="4" width="24.57421875" style="0" customWidth="1"/>
    <col min="5" max="5" width="12.140625" style="0" customWidth="1"/>
    <col min="6" max="6" width="31.8515625" style="0" customWidth="1"/>
    <col min="7" max="7" width="12.7109375" style="0" customWidth="1"/>
    <col min="8" max="8" width="5.140625" style="0" customWidth="1"/>
    <col min="9" max="9" width="12.7109375" style="0" customWidth="1"/>
    <col min="10" max="10" width="21.7109375" style="0" customWidth="1"/>
  </cols>
  <sheetData>
    <row r="1" spans="1:10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"/>
    </row>
    <row r="2" spans="1:6" ht="13.5" customHeight="1">
      <c r="A2" s="2"/>
      <c r="B2" s="5" t="s">
        <v>1</v>
      </c>
      <c r="D2" s="2"/>
      <c r="E2" s="4"/>
      <c r="F2" s="6"/>
    </row>
    <row r="3" spans="1:6" ht="17.25">
      <c r="A3" s="2"/>
      <c r="B3" s="7" t="s">
        <v>373</v>
      </c>
      <c r="D3" s="2"/>
      <c r="E3" s="10"/>
      <c r="F3" s="10"/>
    </row>
    <row r="4" spans="1:10" ht="17.25">
      <c r="A4" s="2"/>
      <c r="D4" s="2"/>
      <c r="E4" s="3"/>
      <c r="F4" s="10"/>
      <c r="H4" s="12"/>
      <c r="I4" s="12"/>
      <c r="J4" s="12"/>
    </row>
    <row r="5" spans="1:10" ht="22.5">
      <c r="A5" s="140" t="s">
        <v>490</v>
      </c>
      <c r="B5" s="138"/>
      <c r="C5" s="138"/>
      <c r="D5" s="138"/>
      <c r="E5" s="138"/>
      <c r="F5" s="138"/>
      <c r="G5" s="138"/>
      <c r="H5" s="138"/>
      <c r="I5" s="138"/>
      <c r="J5" s="94"/>
    </row>
    <row r="6" spans="1:10" ht="22.5">
      <c r="A6" s="140" t="s">
        <v>6</v>
      </c>
      <c r="B6" s="138"/>
      <c r="C6" s="138"/>
      <c r="D6" s="138"/>
      <c r="E6" s="138"/>
      <c r="F6" s="138"/>
      <c r="G6" s="138"/>
      <c r="H6" s="138"/>
      <c r="I6" s="138"/>
      <c r="J6" s="94"/>
    </row>
    <row r="7" spans="1:10" ht="17.25">
      <c r="A7" s="2"/>
      <c r="B7" s="4"/>
      <c r="C7" s="4"/>
      <c r="D7" s="2"/>
      <c r="E7" s="4"/>
      <c r="F7" s="15"/>
      <c r="G7" s="16"/>
      <c r="H7" s="16"/>
      <c r="I7" s="16"/>
      <c r="J7" s="16"/>
    </row>
    <row r="8" spans="1:10" ht="38.25" customHeight="1">
      <c r="A8" s="17" t="s">
        <v>29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9" t="s">
        <v>15</v>
      </c>
      <c r="J8" s="17" t="s">
        <v>16</v>
      </c>
    </row>
    <row r="9" spans="1:10" ht="15">
      <c r="A9" s="20">
        <v>4</v>
      </c>
      <c r="B9" s="26">
        <v>1</v>
      </c>
      <c r="C9" s="22">
        <v>277</v>
      </c>
      <c r="D9" s="23" t="s">
        <v>502</v>
      </c>
      <c r="E9" s="25" t="s">
        <v>503</v>
      </c>
      <c r="F9" s="23" t="s">
        <v>505</v>
      </c>
      <c r="G9" s="26" t="s">
        <v>506</v>
      </c>
      <c r="H9" s="36" t="s">
        <v>57</v>
      </c>
      <c r="I9" s="32">
        <v>820</v>
      </c>
      <c r="J9" s="23" t="s">
        <v>507</v>
      </c>
    </row>
    <row r="10" spans="1:10" ht="15">
      <c r="A10" s="20">
        <v>8</v>
      </c>
      <c r="B10" s="26">
        <v>2</v>
      </c>
      <c r="C10" s="22">
        <v>93</v>
      </c>
      <c r="D10" s="23" t="s">
        <v>113</v>
      </c>
      <c r="E10" s="25" t="s">
        <v>114</v>
      </c>
      <c r="F10" s="23" t="s">
        <v>115</v>
      </c>
      <c r="G10" s="26" t="s">
        <v>508</v>
      </c>
      <c r="H10" s="38"/>
      <c r="I10" s="26"/>
      <c r="J10" s="23" t="s">
        <v>117</v>
      </c>
    </row>
    <row r="11" spans="1:10" ht="15">
      <c r="A11" s="20">
        <v>2</v>
      </c>
      <c r="B11" s="26">
        <v>3</v>
      </c>
      <c r="C11" s="22">
        <v>236</v>
      </c>
      <c r="D11" s="23" t="s">
        <v>79</v>
      </c>
      <c r="E11" s="25" t="s">
        <v>80</v>
      </c>
      <c r="F11" s="23" t="s">
        <v>81</v>
      </c>
      <c r="G11" s="26" t="s">
        <v>509</v>
      </c>
      <c r="H11" s="31"/>
      <c r="I11" s="26"/>
      <c r="J11" s="23" t="s">
        <v>83</v>
      </c>
    </row>
    <row r="12" spans="1:10" ht="15">
      <c r="A12" s="20">
        <v>1</v>
      </c>
      <c r="B12" s="26">
        <v>4</v>
      </c>
      <c r="C12" s="22">
        <v>231</v>
      </c>
      <c r="D12" s="23" t="s">
        <v>141</v>
      </c>
      <c r="E12" s="25" t="s">
        <v>142</v>
      </c>
      <c r="F12" s="23" t="s">
        <v>128</v>
      </c>
      <c r="G12" s="26" t="s">
        <v>511</v>
      </c>
      <c r="H12" s="31"/>
      <c r="I12" s="32"/>
      <c r="J12" s="23" t="s">
        <v>144</v>
      </c>
    </row>
    <row r="13" spans="1:10" ht="15">
      <c r="A13" s="20">
        <v>7</v>
      </c>
      <c r="B13" s="26">
        <v>5</v>
      </c>
      <c r="C13" s="22">
        <v>245</v>
      </c>
      <c r="D13" s="23" t="s">
        <v>109</v>
      </c>
      <c r="E13" s="41">
        <v>41278</v>
      </c>
      <c r="F13" s="23" t="s">
        <v>110</v>
      </c>
      <c r="G13" s="26" t="s">
        <v>512</v>
      </c>
      <c r="H13" s="31"/>
      <c r="I13" s="26"/>
      <c r="J13" s="23" t="s">
        <v>112</v>
      </c>
    </row>
    <row r="14" spans="1:10" ht="15">
      <c r="A14" s="20">
        <v>3</v>
      </c>
      <c r="B14" s="26">
        <v>6</v>
      </c>
      <c r="C14" s="22">
        <v>237</v>
      </c>
      <c r="D14" s="23" t="s">
        <v>513</v>
      </c>
      <c r="E14" s="34">
        <v>36750</v>
      </c>
      <c r="F14" s="23" t="s">
        <v>81</v>
      </c>
      <c r="G14" s="26" t="s">
        <v>514</v>
      </c>
      <c r="H14" s="31"/>
      <c r="I14" s="26"/>
      <c r="J14" s="23" t="s">
        <v>83</v>
      </c>
    </row>
    <row r="15" spans="1:10" ht="15">
      <c r="A15" s="20">
        <v>6</v>
      </c>
      <c r="B15" s="26">
        <v>7</v>
      </c>
      <c r="C15" s="22">
        <v>94</v>
      </c>
      <c r="D15" s="23" t="s">
        <v>515</v>
      </c>
      <c r="E15" s="25" t="s">
        <v>516</v>
      </c>
      <c r="F15" s="23" t="s">
        <v>115</v>
      </c>
      <c r="G15" s="26" t="s">
        <v>517</v>
      </c>
      <c r="H15" s="25"/>
      <c r="I15" s="26"/>
      <c r="J15" s="23" t="s">
        <v>117</v>
      </c>
    </row>
    <row r="16" spans="1:10" ht="15">
      <c r="A16" s="20">
        <v>5</v>
      </c>
      <c r="B16" s="26">
        <v>8</v>
      </c>
      <c r="C16" s="22">
        <v>30</v>
      </c>
      <c r="D16" s="23" t="s">
        <v>518</v>
      </c>
      <c r="E16" s="34">
        <v>36581</v>
      </c>
      <c r="F16" s="23" t="s">
        <v>99</v>
      </c>
      <c r="G16" s="26" t="s">
        <v>520</v>
      </c>
      <c r="H16" s="31"/>
      <c r="I16" s="26"/>
      <c r="J16" s="23" t="s">
        <v>101</v>
      </c>
    </row>
  </sheetData>
  <sheetProtection/>
  <mergeCells count="3">
    <mergeCell ref="A1:I1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6.57421875" style="0" hidden="1" customWidth="1"/>
    <col min="2" max="3" width="10.00390625" style="0" customWidth="1"/>
    <col min="4" max="4" width="26.8515625" style="0" customWidth="1"/>
    <col min="5" max="5" width="12.57421875" style="0" customWidth="1"/>
    <col min="6" max="6" width="20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9.421875" style="0" customWidth="1"/>
    <col min="15" max="16" width="5.140625" style="0" customWidth="1"/>
    <col min="17" max="17" width="10.28125" style="0" customWidth="1"/>
    <col min="18" max="18" width="32.140625" style="0" customWidth="1"/>
  </cols>
  <sheetData>
    <row r="1" spans="1:18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54"/>
    </row>
    <row r="2" spans="1:18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  <c r="Q2" s="57"/>
      <c r="R2" s="57"/>
    </row>
    <row r="3" spans="1:18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  <c r="Q3" s="59"/>
      <c r="R3" s="59"/>
    </row>
    <row r="4" spans="1:18" ht="17.25">
      <c r="A4" s="2"/>
      <c r="B4" s="7" t="s">
        <v>373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  <c r="Q4" s="57"/>
      <c r="R4" s="57"/>
    </row>
    <row r="5" spans="1:18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  <c r="Q5" s="59"/>
      <c r="R5" s="59"/>
    </row>
    <row r="6" spans="1:18" ht="22.5">
      <c r="A6" s="140" t="s">
        <v>510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"/>
    </row>
    <row r="7" spans="1:18" ht="22.5">
      <c r="A7" s="140" t="s">
        <v>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"/>
    </row>
    <row r="8" spans="1:18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4" t="s">
        <v>18</v>
      </c>
      <c r="P9" s="64" t="s">
        <v>14</v>
      </c>
      <c r="Q9" s="67" t="s">
        <v>15</v>
      </c>
      <c r="R9" s="64" t="s">
        <v>16</v>
      </c>
    </row>
    <row r="10" spans="1:18" ht="15">
      <c r="A10" s="124">
        <v>5</v>
      </c>
      <c r="B10" s="21">
        <f>IF(ISBLANK(N10),"",RANK(N10,N$10:N$61,0))</f>
        <v>1</v>
      </c>
      <c r="C10" s="22">
        <v>219</v>
      </c>
      <c r="D10" s="23" t="s">
        <v>524</v>
      </c>
      <c r="E10" s="25" t="s">
        <v>525</v>
      </c>
      <c r="F10" s="23" t="s">
        <v>172</v>
      </c>
      <c r="G10" s="84">
        <v>13.58</v>
      </c>
      <c r="H10" s="84">
        <v>13.29</v>
      </c>
      <c r="I10" s="84" t="s">
        <v>280</v>
      </c>
      <c r="J10" s="85">
        <v>7</v>
      </c>
      <c r="K10" s="84">
        <v>14.12</v>
      </c>
      <c r="L10" s="84" t="s">
        <v>280</v>
      </c>
      <c r="M10" s="84" t="s">
        <v>280</v>
      </c>
      <c r="N10" s="74">
        <f>MAX(G10:I10,K10:M10)</f>
        <v>14.12</v>
      </c>
      <c r="O10" s="43"/>
      <c r="P10" s="43"/>
      <c r="Q10" s="75">
        <v>861</v>
      </c>
      <c r="R10" s="77" t="s">
        <v>173</v>
      </c>
    </row>
    <row r="11" spans="1:18" ht="15">
      <c r="A11" s="125"/>
      <c r="B11" s="79">
        <f>B10</f>
        <v>1</v>
      </c>
      <c r="C11" s="81"/>
      <c r="D11" s="38"/>
      <c r="E11" s="31"/>
      <c r="F11" s="38"/>
      <c r="G11" s="126">
        <v>0.1</v>
      </c>
      <c r="H11" s="126">
        <v>-1.1</v>
      </c>
      <c r="I11" s="126">
        <v>0.2</v>
      </c>
      <c r="J11" s="126"/>
      <c r="K11" s="126">
        <v>-2.1</v>
      </c>
      <c r="L11" s="126">
        <v>-0.5</v>
      </c>
      <c r="M11" s="126">
        <v>-0.7</v>
      </c>
      <c r="N11" s="127"/>
      <c r="O11" s="43"/>
      <c r="P11" s="43"/>
      <c r="Q11" s="74"/>
      <c r="R11" s="80"/>
    </row>
    <row r="12" spans="1:18" ht="15">
      <c r="A12" s="21">
        <v>2</v>
      </c>
      <c r="B12" s="21">
        <f>IF(ISBLANK(N12),"",RANK(N12,N$10:N$61,0))</f>
        <v>2</v>
      </c>
      <c r="C12" s="22">
        <v>51</v>
      </c>
      <c r="D12" s="23" t="s">
        <v>533</v>
      </c>
      <c r="E12" s="25" t="s">
        <v>534</v>
      </c>
      <c r="F12" s="23" t="s">
        <v>107</v>
      </c>
      <c r="G12" s="84">
        <v>12.52</v>
      </c>
      <c r="H12" s="84">
        <v>13.46</v>
      </c>
      <c r="I12" s="84">
        <v>13.6</v>
      </c>
      <c r="J12" s="85">
        <v>8</v>
      </c>
      <c r="K12" s="84">
        <v>13.59</v>
      </c>
      <c r="L12" s="84">
        <v>13.91</v>
      </c>
      <c r="M12" s="84">
        <v>13.73</v>
      </c>
      <c r="N12" s="74">
        <f>MAX(G12:I12,K12:M12)</f>
        <v>13.91</v>
      </c>
      <c r="O12" s="43"/>
      <c r="P12" s="43"/>
      <c r="Q12" s="75"/>
      <c r="R12" s="77" t="s">
        <v>201</v>
      </c>
    </row>
    <row r="13" spans="1:18" ht="15">
      <c r="A13" s="79"/>
      <c r="B13" s="79">
        <f>B12</f>
        <v>2</v>
      </c>
      <c r="C13" s="81"/>
      <c r="D13" s="38"/>
      <c r="E13" s="31"/>
      <c r="F13" s="38"/>
      <c r="G13" s="126">
        <v>-0.9</v>
      </c>
      <c r="H13" s="126">
        <v>0.1</v>
      </c>
      <c r="I13" s="126">
        <v>-1</v>
      </c>
      <c r="J13" s="126"/>
      <c r="K13" s="126">
        <v>1.1</v>
      </c>
      <c r="L13" s="126">
        <v>2.2</v>
      </c>
      <c r="M13" s="126">
        <v>-1.3</v>
      </c>
      <c r="N13" s="127"/>
      <c r="O13" s="43"/>
      <c r="P13" s="43"/>
      <c r="Q13" s="74"/>
      <c r="R13" s="80"/>
    </row>
    <row r="14" spans="1:18" ht="15">
      <c r="A14" s="21">
        <v>8</v>
      </c>
      <c r="B14" s="21">
        <f>IF(ISBLANK(N14),"",RANK(N14,N$10:N$61,0))</f>
        <v>3</v>
      </c>
      <c r="C14" s="22">
        <v>187</v>
      </c>
      <c r="D14" s="23" t="s">
        <v>551</v>
      </c>
      <c r="E14" s="25" t="s">
        <v>553</v>
      </c>
      <c r="F14" s="23" t="s">
        <v>193</v>
      </c>
      <c r="G14" s="84">
        <v>13.17</v>
      </c>
      <c r="H14" s="84" t="s">
        <v>280</v>
      </c>
      <c r="I14" s="84" t="s">
        <v>280</v>
      </c>
      <c r="J14" s="85">
        <v>4</v>
      </c>
      <c r="K14" s="84">
        <v>13.41</v>
      </c>
      <c r="L14" s="84">
        <v>13.67</v>
      </c>
      <c r="M14" s="84" t="s">
        <v>280</v>
      </c>
      <c r="N14" s="74">
        <f>MAX(G14:I14,K14:M14)</f>
        <v>13.67</v>
      </c>
      <c r="O14" s="43"/>
      <c r="P14" s="36" t="s">
        <v>57</v>
      </c>
      <c r="Q14" s="75"/>
      <c r="R14" s="77" t="s">
        <v>262</v>
      </c>
    </row>
    <row r="15" spans="1:18" ht="15">
      <c r="A15" s="79"/>
      <c r="B15" s="79">
        <f>B14</f>
        <v>3</v>
      </c>
      <c r="C15" s="81"/>
      <c r="D15" s="38"/>
      <c r="E15" s="31"/>
      <c r="F15" s="38"/>
      <c r="G15" s="126">
        <v>-1.5</v>
      </c>
      <c r="H15" s="126">
        <v>-1.2</v>
      </c>
      <c r="I15" s="126">
        <v>-1.1</v>
      </c>
      <c r="J15" s="126"/>
      <c r="K15" s="126">
        <v>-0.5</v>
      </c>
      <c r="L15" s="126">
        <v>-0.3</v>
      </c>
      <c r="M15" s="126">
        <v>-3.5</v>
      </c>
      <c r="N15" s="127"/>
      <c r="O15" s="43"/>
      <c r="P15" s="43"/>
      <c r="Q15" s="74"/>
      <c r="R15" s="80"/>
    </row>
    <row r="16" spans="1:18" ht="15">
      <c r="A16" s="21">
        <v>13</v>
      </c>
      <c r="B16" s="21">
        <f>IF(ISBLANK(N16),"",RANK(N16,N$10:N$61,0))</f>
        <v>4</v>
      </c>
      <c r="C16" s="22">
        <v>53</v>
      </c>
      <c r="D16" s="23" t="s">
        <v>344</v>
      </c>
      <c r="E16" s="34">
        <v>36783</v>
      </c>
      <c r="F16" s="23" t="s">
        <v>107</v>
      </c>
      <c r="G16" s="84" t="s">
        <v>280</v>
      </c>
      <c r="H16" s="84" t="s">
        <v>280</v>
      </c>
      <c r="I16" s="84">
        <v>13.23</v>
      </c>
      <c r="J16" s="85">
        <v>5</v>
      </c>
      <c r="K16" s="84">
        <v>13.18</v>
      </c>
      <c r="L16" s="84">
        <v>13.36</v>
      </c>
      <c r="M16" s="84">
        <v>13.48</v>
      </c>
      <c r="N16" s="74">
        <f>MAX(G16:I16,K16:M16)</f>
        <v>13.48</v>
      </c>
      <c r="O16" s="43"/>
      <c r="P16" s="43"/>
      <c r="Q16" s="75"/>
      <c r="R16" s="77" t="s">
        <v>201</v>
      </c>
    </row>
    <row r="17" spans="1:18" ht="15">
      <c r="A17" s="79"/>
      <c r="B17" s="79">
        <f>B16</f>
        <v>4</v>
      </c>
      <c r="C17" s="81"/>
      <c r="D17" s="38"/>
      <c r="E17" s="31"/>
      <c r="F17" s="38"/>
      <c r="G17" s="126">
        <v>-1.4</v>
      </c>
      <c r="H17" s="126">
        <v>-2</v>
      </c>
      <c r="I17" s="126">
        <v>-1.1</v>
      </c>
      <c r="J17" s="126"/>
      <c r="K17" s="126">
        <v>-0.8</v>
      </c>
      <c r="L17" s="126">
        <v>-2.1</v>
      </c>
      <c r="M17" s="126">
        <v>-2.1</v>
      </c>
      <c r="N17" s="127"/>
      <c r="O17" s="43"/>
      <c r="P17" s="43"/>
      <c r="Q17" s="74"/>
      <c r="R17" s="80"/>
    </row>
    <row r="18" spans="1:18" ht="15">
      <c r="A18" s="21">
        <v>10</v>
      </c>
      <c r="B18" s="21">
        <f>IF(ISBLANK(N18),"",RANK(N18,N$10:N$61,0))</f>
        <v>5</v>
      </c>
      <c r="C18" s="22">
        <v>218</v>
      </c>
      <c r="D18" s="23" t="s">
        <v>360</v>
      </c>
      <c r="E18" s="25" t="s">
        <v>361</v>
      </c>
      <c r="F18" s="23" t="s">
        <v>172</v>
      </c>
      <c r="G18" s="84">
        <v>13.1</v>
      </c>
      <c r="H18" s="84">
        <v>12.92</v>
      </c>
      <c r="I18" s="84">
        <v>13.37</v>
      </c>
      <c r="J18" s="85">
        <v>6</v>
      </c>
      <c r="K18" s="84">
        <v>11.59</v>
      </c>
      <c r="L18" s="84">
        <v>11.92</v>
      </c>
      <c r="M18" s="84" t="s">
        <v>280</v>
      </c>
      <c r="N18" s="74">
        <f>MAX(G18:I18,K18:M18)</f>
        <v>13.37</v>
      </c>
      <c r="O18" s="43"/>
      <c r="P18" s="36" t="s">
        <v>57</v>
      </c>
      <c r="Q18" s="75"/>
      <c r="R18" s="77" t="s">
        <v>173</v>
      </c>
    </row>
    <row r="19" spans="1:18" ht="15">
      <c r="A19" s="79"/>
      <c r="B19" s="79">
        <f>B18</f>
        <v>5</v>
      </c>
      <c r="C19" s="81"/>
      <c r="D19" s="38"/>
      <c r="E19" s="31"/>
      <c r="F19" s="38"/>
      <c r="G19" s="126">
        <v>-0.4</v>
      </c>
      <c r="H19" s="126">
        <v>-1</v>
      </c>
      <c r="I19" s="126">
        <v>0.8</v>
      </c>
      <c r="J19" s="126"/>
      <c r="K19" s="126">
        <v>-1.4</v>
      </c>
      <c r="L19" s="126">
        <v>-1.5</v>
      </c>
      <c r="M19" s="126">
        <v>-2.2</v>
      </c>
      <c r="N19" s="127"/>
      <c r="O19" s="43"/>
      <c r="P19" s="43"/>
      <c r="Q19" s="74"/>
      <c r="R19" s="80"/>
    </row>
    <row r="20" spans="1:18" ht="15">
      <c r="A20" s="21">
        <v>6</v>
      </c>
      <c r="B20" s="21">
        <f>IF(ISBLANK(N20),"",RANK(N20,N$10:N$61,0))</f>
        <v>6</v>
      </c>
      <c r="C20" s="22">
        <v>60</v>
      </c>
      <c r="D20" s="23" t="s">
        <v>236</v>
      </c>
      <c r="E20" s="25" t="s">
        <v>237</v>
      </c>
      <c r="F20" s="23" t="s">
        <v>107</v>
      </c>
      <c r="G20" s="84">
        <v>12.26</v>
      </c>
      <c r="H20" s="84">
        <v>12.69</v>
      </c>
      <c r="I20" s="84">
        <v>13.16</v>
      </c>
      <c r="J20" s="85">
        <v>3</v>
      </c>
      <c r="K20" s="84" t="s">
        <v>280</v>
      </c>
      <c r="L20" s="84" t="s">
        <v>280</v>
      </c>
      <c r="M20" s="84">
        <v>13.2</v>
      </c>
      <c r="N20" s="74">
        <f>MAX(G20:I20,K20:M20)</f>
        <v>13.2</v>
      </c>
      <c r="O20" s="43"/>
      <c r="P20" s="36" t="s">
        <v>57</v>
      </c>
      <c r="Q20" s="75"/>
      <c r="R20" s="77" t="s">
        <v>225</v>
      </c>
    </row>
    <row r="21" spans="1:18" ht="15">
      <c r="A21" s="79"/>
      <c r="B21" s="79">
        <f>B20</f>
        <v>6</v>
      </c>
      <c r="C21" s="81"/>
      <c r="D21" s="38"/>
      <c r="E21" s="31"/>
      <c r="F21" s="38"/>
      <c r="G21" s="126">
        <v>-0.1</v>
      </c>
      <c r="H21" s="126">
        <v>0.3</v>
      </c>
      <c r="I21" s="126">
        <v>-2.1</v>
      </c>
      <c r="J21" s="126"/>
      <c r="K21" s="126">
        <v>-1</v>
      </c>
      <c r="L21" s="126">
        <v>-0.9</v>
      </c>
      <c r="M21" s="126">
        <v>-2.2</v>
      </c>
      <c r="N21" s="127"/>
      <c r="O21" s="43"/>
      <c r="P21" s="43"/>
      <c r="Q21" s="74"/>
      <c r="R21" s="80"/>
    </row>
    <row r="22" spans="1:18" ht="15">
      <c r="A22" s="21">
        <v>9</v>
      </c>
      <c r="B22" s="21">
        <f>IF(ISBLANK(N22),"",RANK(N22,N$10:N$61,0))</f>
        <v>7</v>
      </c>
      <c r="C22" s="22">
        <v>269</v>
      </c>
      <c r="D22" s="23" t="s">
        <v>559</v>
      </c>
      <c r="E22" s="25" t="s">
        <v>560</v>
      </c>
      <c r="F22" s="23" t="s">
        <v>561</v>
      </c>
      <c r="G22" s="84">
        <v>13</v>
      </c>
      <c r="H22" s="84">
        <v>13.12</v>
      </c>
      <c r="I22" s="84">
        <v>13.15</v>
      </c>
      <c r="J22" s="85">
        <v>2</v>
      </c>
      <c r="K22" s="84">
        <v>13.19</v>
      </c>
      <c r="L22" s="84">
        <v>11.9</v>
      </c>
      <c r="M22" s="84">
        <v>12.77</v>
      </c>
      <c r="N22" s="74">
        <f>MAX(G22:I22,K22:M22)</f>
        <v>13.19</v>
      </c>
      <c r="O22" s="43"/>
      <c r="P22" s="43"/>
      <c r="Q22" s="75"/>
      <c r="R22" s="77" t="s">
        <v>75</v>
      </c>
    </row>
    <row r="23" spans="1:18" ht="15">
      <c r="A23" s="79"/>
      <c r="B23" s="79">
        <f>B22</f>
        <v>7</v>
      </c>
      <c r="C23" s="81"/>
      <c r="D23" s="38"/>
      <c r="E23" s="31"/>
      <c r="F23" s="38"/>
      <c r="G23" s="126">
        <v>-2.4</v>
      </c>
      <c r="H23" s="126">
        <v>0.1</v>
      </c>
      <c r="I23" s="126">
        <v>-0.7</v>
      </c>
      <c r="J23" s="126"/>
      <c r="K23" s="126">
        <v>-0.7</v>
      </c>
      <c r="L23" s="126">
        <v>-0.6</v>
      </c>
      <c r="M23" s="126">
        <v>-3.1</v>
      </c>
      <c r="N23" s="127"/>
      <c r="O23" s="43"/>
      <c r="P23" s="43"/>
      <c r="Q23" s="74"/>
      <c r="R23" s="80"/>
    </row>
    <row r="24" spans="1:18" ht="15">
      <c r="A24" s="21">
        <v>4</v>
      </c>
      <c r="B24" s="21">
        <f>IF(ISBLANK(N24),"",RANK(N24,N$10:N$61,0))</f>
        <v>8</v>
      </c>
      <c r="C24" s="22">
        <v>192</v>
      </c>
      <c r="D24" s="23" t="s">
        <v>566</v>
      </c>
      <c r="E24" s="34">
        <v>36594</v>
      </c>
      <c r="F24" s="23" t="s">
        <v>193</v>
      </c>
      <c r="G24" s="84" t="s">
        <v>280</v>
      </c>
      <c r="H24" s="84">
        <v>13.07</v>
      </c>
      <c r="I24" s="84">
        <v>13.11</v>
      </c>
      <c r="J24" s="85">
        <v>1</v>
      </c>
      <c r="K24" s="84">
        <v>12.99</v>
      </c>
      <c r="L24" s="84">
        <v>12.97</v>
      </c>
      <c r="M24" s="84">
        <v>12.77</v>
      </c>
      <c r="N24" s="74">
        <f>MAX(G24:I24,K24:M24)</f>
        <v>13.11</v>
      </c>
      <c r="O24" s="43"/>
      <c r="P24" s="43"/>
      <c r="Q24" s="75"/>
      <c r="R24" s="77" t="s">
        <v>523</v>
      </c>
    </row>
    <row r="25" spans="1:18" ht="15">
      <c r="A25" s="79"/>
      <c r="B25" s="79">
        <f>B24</f>
        <v>8</v>
      </c>
      <c r="C25" s="81"/>
      <c r="D25" s="38"/>
      <c r="E25" s="31"/>
      <c r="F25" s="38"/>
      <c r="G25" s="126">
        <v>0.6</v>
      </c>
      <c r="H25" s="126">
        <v>0.9</v>
      </c>
      <c r="I25" s="126">
        <v>-0.5</v>
      </c>
      <c r="J25" s="126"/>
      <c r="K25" s="126">
        <v>-0.4</v>
      </c>
      <c r="L25" s="126">
        <v>-0.6</v>
      </c>
      <c r="M25" s="126">
        <v>-1.3</v>
      </c>
      <c r="N25" s="127"/>
      <c r="O25" s="43"/>
      <c r="P25" s="43"/>
      <c r="Q25" s="74"/>
      <c r="R25" s="80"/>
    </row>
    <row r="26" spans="1:18" ht="15">
      <c r="A26" s="29">
        <v>1</v>
      </c>
      <c r="B26" s="21">
        <f>IF(ISBLANK(N26),"",RANK(N26,N$10:N$61,0))</f>
        <v>9</v>
      </c>
      <c r="C26" s="22">
        <v>24</v>
      </c>
      <c r="D26" s="23" t="s">
        <v>572</v>
      </c>
      <c r="E26" s="25" t="s">
        <v>573</v>
      </c>
      <c r="F26" s="23" t="s">
        <v>193</v>
      </c>
      <c r="G26" s="84">
        <v>12.65</v>
      </c>
      <c r="H26" s="84">
        <v>12.57</v>
      </c>
      <c r="I26" s="84">
        <v>13.02</v>
      </c>
      <c r="J26" s="85"/>
      <c r="K26" s="84"/>
      <c r="L26" s="84"/>
      <c r="M26" s="84"/>
      <c r="N26" s="74">
        <f>MAX(G26:I26,K26:M26)</f>
        <v>13.02</v>
      </c>
      <c r="O26" s="43"/>
      <c r="P26" s="36" t="s">
        <v>57</v>
      </c>
      <c r="Q26" s="75"/>
      <c r="R26" s="77" t="s">
        <v>523</v>
      </c>
    </row>
    <row r="27" spans="1:18" ht="15">
      <c r="A27" s="29"/>
      <c r="B27" s="79">
        <f>B26</f>
        <v>9</v>
      </c>
      <c r="C27" s="81"/>
      <c r="D27" s="38"/>
      <c r="E27" s="31"/>
      <c r="F27" s="38"/>
      <c r="G27" s="126">
        <v>-2.1</v>
      </c>
      <c r="H27" s="126">
        <v>-0.6</v>
      </c>
      <c r="I27" s="126">
        <v>1.1</v>
      </c>
      <c r="J27" s="126"/>
      <c r="K27" s="126"/>
      <c r="L27" s="126"/>
      <c r="M27" s="126"/>
      <c r="N27" s="127"/>
      <c r="O27" s="43"/>
      <c r="P27" s="43"/>
      <c r="Q27" s="74"/>
      <c r="R27" s="80"/>
    </row>
    <row r="28" spans="1:18" ht="15">
      <c r="A28" s="21">
        <v>7</v>
      </c>
      <c r="B28" s="21">
        <f>IF(ISBLANK(N28),"",RANK(N28,N$10:N$61,0))</f>
        <v>10</v>
      </c>
      <c r="C28" s="22">
        <v>216</v>
      </c>
      <c r="D28" s="23" t="s">
        <v>384</v>
      </c>
      <c r="E28" s="41">
        <v>36899</v>
      </c>
      <c r="F28" s="23" t="s">
        <v>172</v>
      </c>
      <c r="G28" s="84">
        <v>11.93</v>
      </c>
      <c r="H28" s="84" t="s">
        <v>280</v>
      </c>
      <c r="I28" s="84">
        <v>12.68</v>
      </c>
      <c r="J28" s="85"/>
      <c r="K28" s="84"/>
      <c r="L28" s="84"/>
      <c r="M28" s="84"/>
      <c r="N28" s="74">
        <f>MAX(G28:I28,K28:M28)</f>
        <v>12.68</v>
      </c>
      <c r="O28" s="43"/>
      <c r="P28" s="43"/>
      <c r="Q28" s="75"/>
      <c r="R28" s="77" t="s">
        <v>173</v>
      </c>
    </row>
    <row r="29" spans="1:18" ht="15">
      <c r="A29" s="79"/>
      <c r="B29" s="79">
        <f>B28</f>
        <v>10</v>
      </c>
      <c r="C29" s="81"/>
      <c r="D29" s="38"/>
      <c r="E29" s="31"/>
      <c r="F29" s="38"/>
      <c r="G29" s="126">
        <v>-1.6</v>
      </c>
      <c r="H29" s="126">
        <v>-1.4</v>
      </c>
      <c r="I29" s="126">
        <v>0.5</v>
      </c>
      <c r="J29" s="126"/>
      <c r="K29" s="126"/>
      <c r="L29" s="126"/>
      <c r="M29" s="126"/>
      <c r="N29" s="127"/>
      <c r="O29" s="43"/>
      <c r="P29" s="43"/>
      <c r="Q29" s="74"/>
      <c r="R29" s="80"/>
    </row>
    <row r="30" spans="1:18" ht="15">
      <c r="A30" s="21">
        <v>11</v>
      </c>
      <c r="B30" s="21">
        <f>IF(ISBLANK(N30),"",RANK(N30,N$10:N$61,0))</f>
        <v>11</v>
      </c>
      <c r="C30" s="22">
        <v>246</v>
      </c>
      <c r="D30" s="23" t="s">
        <v>400</v>
      </c>
      <c r="E30" s="34">
        <v>36833</v>
      </c>
      <c r="F30" s="23" t="s">
        <v>110</v>
      </c>
      <c r="G30" s="84">
        <v>12.47</v>
      </c>
      <c r="H30" s="84">
        <v>12.42</v>
      </c>
      <c r="I30" s="84">
        <v>12.16</v>
      </c>
      <c r="J30" s="85"/>
      <c r="K30" s="84"/>
      <c r="L30" s="84"/>
      <c r="M30" s="84"/>
      <c r="N30" s="74">
        <f>MAX(G30:I30,K30:M30)</f>
        <v>12.47</v>
      </c>
      <c r="O30" s="43"/>
      <c r="P30" s="43"/>
      <c r="Q30" s="75"/>
      <c r="R30" s="77" t="s">
        <v>83</v>
      </c>
    </row>
    <row r="31" spans="1:18" ht="15">
      <c r="A31" s="79"/>
      <c r="B31" s="79">
        <f>B30</f>
        <v>11</v>
      </c>
      <c r="C31" s="81"/>
      <c r="D31" s="38"/>
      <c r="E31" s="31"/>
      <c r="F31" s="38"/>
      <c r="G31" s="126">
        <v>-0.5</v>
      </c>
      <c r="H31" s="126">
        <v>-0.2</v>
      </c>
      <c r="I31" s="126">
        <v>-0.4</v>
      </c>
      <c r="J31" s="126"/>
      <c r="K31" s="126"/>
      <c r="L31" s="126"/>
      <c r="M31" s="126"/>
      <c r="N31" s="127"/>
      <c r="O31" s="43"/>
      <c r="P31" s="43"/>
      <c r="Q31" s="74"/>
      <c r="R31" s="80"/>
    </row>
    <row r="32" spans="1:18" ht="15">
      <c r="A32" s="21">
        <v>12</v>
      </c>
      <c r="B32" s="21">
        <f>IF(ISBLANK(N32),"",RANK(N32,N$10:N$61,0))</f>
        <v>12</v>
      </c>
      <c r="C32" s="22">
        <v>297</v>
      </c>
      <c r="D32" s="23" t="s">
        <v>567</v>
      </c>
      <c r="E32" s="25" t="s">
        <v>568</v>
      </c>
      <c r="F32" s="23" t="s">
        <v>55</v>
      </c>
      <c r="G32" s="84">
        <v>11.82</v>
      </c>
      <c r="H32" s="84">
        <v>12.15</v>
      </c>
      <c r="I32" s="84">
        <v>11.62</v>
      </c>
      <c r="J32" s="85"/>
      <c r="K32" s="84"/>
      <c r="L32" s="84"/>
      <c r="M32" s="84"/>
      <c r="N32" s="74">
        <f>MAX(G32:I32,K32:M32)</f>
        <v>12.15</v>
      </c>
      <c r="O32" s="43"/>
      <c r="P32" s="36" t="s">
        <v>57</v>
      </c>
      <c r="Q32" s="75"/>
      <c r="R32" s="77" t="s">
        <v>570</v>
      </c>
    </row>
    <row r="33" spans="1:18" ht="15">
      <c r="A33" s="79"/>
      <c r="B33" s="79">
        <f>B32</f>
        <v>12</v>
      </c>
      <c r="C33" s="81"/>
      <c r="D33" s="38"/>
      <c r="E33" s="31"/>
      <c r="F33" s="38"/>
      <c r="G33" s="126">
        <v>-0.7</v>
      </c>
      <c r="H33" s="126">
        <v>0.1</v>
      </c>
      <c r="I33" s="126">
        <v>-2.7</v>
      </c>
      <c r="J33" s="126"/>
      <c r="K33" s="126"/>
      <c r="L33" s="126"/>
      <c r="M33" s="126"/>
      <c r="N33" s="127"/>
      <c r="O33" s="43"/>
      <c r="P33" s="43"/>
      <c r="Q33" s="74"/>
      <c r="R33" s="80"/>
    </row>
    <row r="34" spans="1:18" ht="15">
      <c r="A34" s="21">
        <v>14</v>
      </c>
      <c r="B34" s="21"/>
      <c r="C34" s="22">
        <v>299</v>
      </c>
      <c r="D34" s="23" t="s">
        <v>301</v>
      </c>
      <c r="E34" s="41">
        <v>44201</v>
      </c>
      <c r="F34" s="23" t="s">
        <v>55</v>
      </c>
      <c r="G34" s="84" t="s">
        <v>280</v>
      </c>
      <c r="H34" s="84" t="s">
        <v>280</v>
      </c>
      <c r="I34" s="84" t="s">
        <v>280</v>
      </c>
      <c r="J34" s="85"/>
      <c r="K34" s="84"/>
      <c r="L34" s="84"/>
      <c r="M34" s="84"/>
      <c r="N34" s="74" t="s">
        <v>580</v>
      </c>
      <c r="O34" s="43"/>
      <c r="P34" s="43"/>
      <c r="Q34" s="75"/>
      <c r="R34" s="77" t="s">
        <v>302</v>
      </c>
    </row>
    <row r="35" spans="1:18" ht="15">
      <c r="A35" s="79"/>
      <c r="B35" s="79">
        <f>B34</f>
        <v>0</v>
      </c>
      <c r="C35" s="22"/>
      <c r="D35" s="23"/>
      <c r="E35" s="25"/>
      <c r="F35" s="23"/>
      <c r="G35" s="126">
        <v>-1.5</v>
      </c>
      <c r="H35" s="126">
        <v>-1.2</v>
      </c>
      <c r="I35" s="126">
        <v>1.5</v>
      </c>
      <c r="J35" s="126"/>
      <c r="K35" s="126"/>
      <c r="L35" s="126"/>
      <c r="M35" s="126"/>
      <c r="N35" s="127"/>
      <c r="O35" s="43"/>
      <c r="P35" s="43"/>
      <c r="Q35" s="74"/>
      <c r="R35" s="77"/>
    </row>
  </sheetData>
  <sheetProtection/>
  <mergeCells count="3">
    <mergeCell ref="A1:Q1"/>
    <mergeCell ref="A6:Q6"/>
    <mergeCell ref="A7:Q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6.57421875" style="0" hidden="1" customWidth="1"/>
    <col min="2" max="3" width="10.00390625" style="0" customWidth="1"/>
    <col min="4" max="4" width="26.57421875" style="0" customWidth="1"/>
    <col min="5" max="5" width="12.57421875" style="0" customWidth="1"/>
    <col min="6" max="6" width="34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7.7109375" style="0" customWidth="1"/>
    <col min="15" max="15" width="10.28125" style="0" customWidth="1"/>
    <col min="16" max="17" width="30.57421875" style="0" customWidth="1"/>
  </cols>
  <sheetData>
    <row r="1" spans="1:17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54"/>
    </row>
    <row r="2" spans="1:17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  <c r="Q2" s="57"/>
    </row>
    <row r="3" spans="1:17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  <c r="Q3" s="59"/>
    </row>
    <row r="4" spans="1:17" ht="17.25">
      <c r="A4" s="2"/>
      <c r="B4" s="7" t="s">
        <v>373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  <c r="Q4" s="57"/>
    </row>
    <row r="5" spans="1:17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  <c r="Q5" s="59"/>
    </row>
    <row r="6" spans="1:17" ht="22.5">
      <c r="A6" s="140" t="s">
        <v>526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"/>
    </row>
    <row r="7" spans="1:17" ht="22.5">
      <c r="A7" s="140" t="s">
        <v>311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"/>
    </row>
    <row r="8" spans="1:17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7" t="s">
        <v>15</v>
      </c>
      <c r="P9" s="64" t="s">
        <v>16</v>
      </c>
      <c r="Q9" s="110"/>
    </row>
    <row r="10" spans="1:17" ht="15">
      <c r="A10" s="70">
        <v>8</v>
      </c>
      <c r="B10" s="21">
        <f aca="true" t="shared" si="0" ref="B10:B18">IF(ISBLANK(N10),"",RANK(N10,N$10:N$62,0))</f>
        <v>1</v>
      </c>
      <c r="C10" s="22">
        <v>221</v>
      </c>
      <c r="D10" s="23" t="s">
        <v>528</v>
      </c>
      <c r="E10" s="25" t="s">
        <v>529</v>
      </c>
      <c r="F10" s="23" t="s">
        <v>530</v>
      </c>
      <c r="G10" s="69">
        <v>47.91</v>
      </c>
      <c r="H10" s="69">
        <v>51.36</v>
      </c>
      <c r="I10" s="69" t="s">
        <v>280</v>
      </c>
      <c r="J10" s="72">
        <v>8</v>
      </c>
      <c r="K10" s="69">
        <v>48.05</v>
      </c>
      <c r="L10" s="69">
        <v>51.94</v>
      </c>
      <c r="M10" s="69" t="s">
        <v>280</v>
      </c>
      <c r="N10" s="74">
        <f aca="true" t="shared" si="1" ref="N10:N18">MAX(G10:I10,K10:M10)</f>
        <v>51.94</v>
      </c>
      <c r="O10" s="75">
        <v>913</v>
      </c>
      <c r="P10" s="77" t="s">
        <v>535</v>
      </c>
      <c r="Q10" s="119"/>
    </row>
    <row r="11" spans="1:17" ht="15">
      <c r="A11" s="70">
        <v>5</v>
      </c>
      <c r="B11" s="21">
        <f t="shared" si="0"/>
        <v>2</v>
      </c>
      <c r="C11" s="22">
        <v>86</v>
      </c>
      <c r="D11" s="23" t="s">
        <v>536</v>
      </c>
      <c r="E11" s="25" t="s">
        <v>537</v>
      </c>
      <c r="F11" s="23" t="s">
        <v>41</v>
      </c>
      <c r="G11" s="69">
        <v>43.41</v>
      </c>
      <c r="H11" s="69" t="s">
        <v>280</v>
      </c>
      <c r="I11" s="69">
        <v>45.94</v>
      </c>
      <c r="J11" s="72">
        <v>5</v>
      </c>
      <c r="K11" s="69">
        <v>47.08</v>
      </c>
      <c r="L11" s="69">
        <v>47.84</v>
      </c>
      <c r="M11" s="69">
        <v>49.09</v>
      </c>
      <c r="N11" s="74">
        <f t="shared" si="1"/>
        <v>49.09</v>
      </c>
      <c r="O11" s="74"/>
      <c r="P11" s="77" t="s">
        <v>538</v>
      </c>
      <c r="Q11" s="119"/>
    </row>
    <row r="12" spans="1:17" ht="15">
      <c r="A12" s="70">
        <v>6</v>
      </c>
      <c r="B12" s="21">
        <f t="shared" si="0"/>
        <v>3</v>
      </c>
      <c r="C12" s="22">
        <v>274</v>
      </c>
      <c r="D12" s="23" t="s">
        <v>541</v>
      </c>
      <c r="E12" s="25" t="s">
        <v>542</v>
      </c>
      <c r="F12" s="23" t="s">
        <v>543</v>
      </c>
      <c r="G12" s="69">
        <v>46.5</v>
      </c>
      <c r="H12" s="69" t="s">
        <v>280</v>
      </c>
      <c r="I12" s="69">
        <v>47.65</v>
      </c>
      <c r="J12" s="72">
        <v>6</v>
      </c>
      <c r="K12" s="69" t="s">
        <v>280</v>
      </c>
      <c r="L12" s="69">
        <v>45.43</v>
      </c>
      <c r="M12" s="69" t="s">
        <v>280</v>
      </c>
      <c r="N12" s="74">
        <f t="shared" si="1"/>
        <v>47.65</v>
      </c>
      <c r="O12" s="74"/>
      <c r="P12" s="80"/>
      <c r="Q12" s="110"/>
    </row>
    <row r="13" spans="1:17" ht="15">
      <c r="A13" s="70">
        <v>7</v>
      </c>
      <c r="B13" s="21">
        <f t="shared" si="0"/>
        <v>4</v>
      </c>
      <c r="C13" s="22">
        <v>85</v>
      </c>
      <c r="D13" s="23" t="s">
        <v>544</v>
      </c>
      <c r="E13" s="25" t="s">
        <v>545</v>
      </c>
      <c r="F13" s="23" t="s">
        <v>41</v>
      </c>
      <c r="G13" s="69">
        <v>46.19</v>
      </c>
      <c r="H13" s="69">
        <v>45.51</v>
      </c>
      <c r="I13" s="69">
        <v>44.82</v>
      </c>
      <c r="J13" s="72">
        <v>7</v>
      </c>
      <c r="K13" s="69">
        <v>45.12</v>
      </c>
      <c r="L13" s="69" t="s">
        <v>280</v>
      </c>
      <c r="M13" s="69">
        <v>46.59</v>
      </c>
      <c r="N13" s="74">
        <f t="shared" si="1"/>
        <v>46.59</v>
      </c>
      <c r="O13" s="74"/>
      <c r="P13" s="77" t="s">
        <v>75</v>
      </c>
      <c r="Q13" s="119"/>
    </row>
    <row r="14" spans="1:17" ht="15">
      <c r="A14" s="70">
        <v>3</v>
      </c>
      <c r="B14" s="21">
        <f t="shared" si="0"/>
        <v>5</v>
      </c>
      <c r="C14" s="22">
        <v>296</v>
      </c>
      <c r="D14" s="23" t="s">
        <v>215</v>
      </c>
      <c r="E14" s="25" t="s">
        <v>216</v>
      </c>
      <c r="F14" s="23" t="s">
        <v>55</v>
      </c>
      <c r="G14" s="69">
        <v>41.95</v>
      </c>
      <c r="H14" s="69">
        <v>39.8</v>
      </c>
      <c r="I14" s="69" t="s">
        <v>280</v>
      </c>
      <c r="J14" s="72">
        <v>3</v>
      </c>
      <c r="K14" s="69">
        <v>44.82</v>
      </c>
      <c r="L14" s="69" t="s">
        <v>546</v>
      </c>
      <c r="M14" s="69"/>
      <c r="N14" s="74">
        <f t="shared" si="1"/>
        <v>44.82</v>
      </c>
      <c r="O14" s="74"/>
      <c r="P14" s="77" t="s">
        <v>220</v>
      </c>
      <c r="Q14" s="119"/>
    </row>
    <row r="15" spans="1:17" ht="15">
      <c r="A15" s="70">
        <v>4</v>
      </c>
      <c r="B15" s="21">
        <f t="shared" si="0"/>
        <v>6</v>
      </c>
      <c r="C15" s="22">
        <v>288</v>
      </c>
      <c r="D15" s="23" t="s">
        <v>547</v>
      </c>
      <c r="E15" s="25" t="s">
        <v>548</v>
      </c>
      <c r="F15" s="23" t="s">
        <v>306</v>
      </c>
      <c r="G15" s="69" t="s">
        <v>280</v>
      </c>
      <c r="H15" s="69">
        <v>43.39</v>
      </c>
      <c r="I15" s="69">
        <v>43.31</v>
      </c>
      <c r="J15" s="72">
        <v>4</v>
      </c>
      <c r="K15" s="69">
        <v>39.21</v>
      </c>
      <c r="L15" s="69">
        <v>41.56</v>
      </c>
      <c r="M15" s="69">
        <v>41.7</v>
      </c>
      <c r="N15" s="74">
        <f t="shared" si="1"/>
        <v>43.39</v>
      </c>
      <c r="O15" s="74"/>
      <c r="P15" s="77" t="s">
        <v>549</v>
      </c>
      <c r="Q15" s="119"/>
    </row>
    <row r="16" spans="1:17" ht="15">
      <c r="A16" s="70">
        <v>2</v>
      </c>
      <c r="B16" s="21">
        <f t="shared" si="0"/>
        <v>7</v>
      </c>
      <c r="C16" s="22">
        <v>21</v>
      </c>
      <c r="D16" s="23" t="s">
        <v>550</v>
      </c>
      <c r="E16" s="25" t="s">
        <v>552</v>
      </c>
      <c r="F16" s="23" t="s">
        <v>193</v>
      </c>
      <c r="G16" s="69" t="s">
        <v>280</v>
      </c>
      <c r="H16" s="69">
        <v>41.17</v>
      </c>
      <c r="I16" s="69" t="s">
        <v>280</v>
      </c>
      <c r="J16" s="72">
        <v>2</v>
      </c>
      <c r="K16" s="69">
        <v>39.52</v>
      </c>
      <c r="L16" s="69" t="s">
        <v>280</v>
      </c>
      <c r="M16" s="69" t="s">
        <v>280</v>
      </c>
      <c r="N16" s="74">
        <f t="shared" si="1"/>
        <v>41.17</v>
      </c>
      <c r="O16" s="74"/>
      <c r="P16" s="77" t="s">
        <v>554</v>
      </c>
      <c r="Q16" s="119"/>
    </row>
    <row r="17" spans="1:17" ht="15">
      <c r="A17" s="70">
        <v>1</v>
      </c>
      <c r="B17" s="21">
        <f t="shared" si="0"/>
        <v>8</v>
      </c>
      <c r="C17" s="22">
        <v>287</v>
      </c>
      <c r="D17" s="23" t="s">
        <v>555</v>
      </c>
      <c r="E17" s="25" t="s">
        <v>556</v>
      </c>
      <c r="F17" s="23" t="s">
        <v>306</v>
      </c>
      <c r="G17" s="69">
        <v>39.43</v>
      </c>
      <c r="H17" s="69" t="s">
        <v>280</v>
      </c>
      <c r="I17" s="69" t="s">
        <v>280</v>
      </c>
      <c r="J17" s="72">
        <v>1</v>
      </c>
      <c r="K17" s="69">
        <v>40.48</v>
      </c>
      <c r="L17" s="69" t="s">
        <v>280</v>
      </c>
      <c r="M17" s="69" t="s">
        <v>280</v>
      </c>
      <c r="N17" s="74">
        <f t="shared" si="1"/>
        <v>40.48</v>
      </c>
      <c r="O17" s="74"/>
      <c r="P17" s="77" t="s">
        <v>549</v>
      </c>
      <c r="Q17" s="119"/>
    </row>
    <row r="18" spans="1:17" ht="15">
      <c r="A18" s="70"/>
      <c r="B18" s="21">
        <f t="shared" si="0"/>
        <v>9</v>
      </c>
      <c r="C18" s="22">
        <v>87</v>
      </c>
      <c r="D18" s="23" t="s">
        <v>390</v>
      </c>
      <c r="E18" s="25" t="s">
        <v>391</v>
      </c>
      <c r="F18" s="23" t="s">
        <v>41</v>
      </c>
      <c r="G18" s="69" t="s">
        <v>280</v>
      </c>
      <c r="H18" s="69">
        <v>32.4</v>
      </c>
      <c r="I18" s="69" t="s">
        <v>280</v>
      </c>
      <c r="J18" s="72"/>
      <c r="K18" s="69"/>
      <c r="L18" s="69"/>
      <c r="M18" s="69"/>
      <c r="N18" s="74">
        <f t="shared" si="1"/>
        <v>32.4</v>
      </c>
      <c r="O18" s="74"/>
      <c r="P18" s="77" t="s">
        <v>75</v>
      </c>
      <c r="Q18" s="119"/>
    </row>
  </sheetData>
  <sheetProtection/>
  <mergeCells count="3">
    <mergeCell ref="A7:P7"/>
    <mergeCell ref="A6:P6"/>
    <mergeCell ref="A1:P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6.57421875" style="0" hidden="1" customWidth="1"/>
    <col min="2" max="3" width="10.00390625" style="0" customWidth="1"/>
    <col min="4" max="4" width="20.57421875" style="0" customWidth="1"/>
    <col min="5" max="5" width="12.57421875" style="0" customWidth="1"/>
    <col min="6" max="6" width="28.281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7.7109375" style="0" customWidth="1"/>
    <col min="15" max="15" width="10.28125" style="0" customWidth="1"/>
    <col min="16" max="16" width="16.28125" style="0" customWidth="1"/>
  </cols>
  <sheetData>
    <row r="1" spans="1:16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</row>
    <row r="3" spans="1:16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</row>
    <row r="4" spans="1:16" ht="17.25">
      <c r="A4" s="2"/>
      <c r="B4" s="7" t="s">
        <v>373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</row>
    <row r="5" spans="1:16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</row>
    <row r="6" spans="1:16" ht="22.5">
      <c r="A6" s="140" t="s">
        <v>527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22.5">
      <c r="A7" s="140" t="s">
        <v>239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7" t="s">
        <v>15</v>
      </c>
      <c r="P9" s="64" t="s">
        <v>16</v>
      </c>
    </row>
    <row r="10" spans="1:16" ht="15">
      <c r="A10" s="70">
        <v>3</v>
      </c>
      <c r="B10" s="21">
        <f>IF(ISBLANK(N10),"",RANK(N10,N$10:N$52,0))</f>
        <v>1</v>
      </c>
      <c r="C10" s="22">
        <v>220</v>
      </c>
      <c r="D10" s="23" t="s">
        <v>531</v>
      </c>
      <c r="E10" s="25" t="s">
        <v>532</v>
      </c>
      <c r="F10" s="23" t="s">
        <v>530</v>
      </c>
      <c r="G10" s="69">
        <v>45.51</v>
      </c>
      <c r="H10" s="69" t="s">
        <v>280</v>
      </c>
      <c r="I10" s="69" t="s">
        <v>280</v>
      </c>
      <c r="J10" s="72">
        <v>2</v>
      </c>
      <c r="K10" s="69">
        <v>43.41</v>
      </c>
      <c r="L10" s="69" t="s">
        <v>280</v>
      </c>
      <c r="M10" s="69" t="s">
        <v>280</v>
      </c>
      <c r="N10" s="74">
        <f>MAX(G10:I10,K10:M10)</f>
        <v>45.51</v>
      </c>
      <c r="O10" s="75">
        <v>795</v>
      </c>
      <c r="P10" s="77" t="s">
        <v>528</v>
      </c>
    </row>
    <row r="11" spans="1:16" ht="15">
      <c r="A11" s="70">
        <v>1</v>
      </c>
      <c r="B11" s="21">
        <f>IF(ISBLANK(N11),"",RANK(N11,N$10:N$52,0))</f>
        <v>2</v>
      </c>
      <c r="C11" s="22">
        <v>25</v>
      </c>
      <c r="D11" s="23" t="s">
        <v>539</v>
      </c>
      <c r="E11" s="25" t="s">
        <v>540</v>
      </c>
      <c r="F11" s="23" t="s">
        <v>193</v>
      </c>
      <c r="G11" s="69">
        <v>43.82</v>
      </c>
      <c r="H11" s="69">
        <v>44.77</v>
      </c>
      <c r="I11" s="69">
        <v>42.4</v>
      </c>
      <c r="J11" s="72">
        <v>1</v>
      </c>
      <c r="K11" s="69" t="s">
        <v>280</v>
      </c>
      <c r="L11" s="69" t="s">
        <v>280</v>
      </c>
      <c r="M11" s="69">
        <v>43.1</v>
      </c>
      <c r="N11" s="74">
        <f>MAX(G11:I11,K11:M11)</f>
        <v>44.77</v>
      </c>
      <c r="O11" s="75"/>
      <c r="P11" s="77" t="s">
        <v>194</v>
      </c>
    </row>
  </sheetData>
  <sheetProtection/>
  <mergeCells count="3">
    <mergeCell ref="A1:P1"/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5.8515625" style="0" hidden="1" customWidth="1"/>
    <col min="2" max="3" width="9.421875" style="0" customWidth="1"/>
    <col min="4" max="4" width="22.421875" style="0" customWidth="1"/>
    <col min="5" max="5" width="11.00390625" style="0" customWidth="1"/>
    <col min="6" max="6" width="21.421875" style="0" customWidth="1"/>
    <col min="7" max="7" width="9.421875" style="0" customWidth="1"/>
    <col min="8" max="17" width="8.140625" style="0" customWidth="1"/>
    <col min="18" max="18" width="9.421875" style="0" customWidth="1"/>
    <col min="19" max="19" width="5.140625" style="0" customWidth="1"/>
    <col min="20" max="20" width="9.421875" style="0" customWidth="1"/>
    <col min="21" max="21" width="19.140625" style="0" customWidth="1"/>
  </cols>
  <sheetData>
    <row r="1" spans="1:21" ht="33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7.25">
      <c r="A2" s="2"/>
      <c r="B2" s="5" t="s">
        <v>1</v>
      </c>
      <c r="C2" s="2"/>
      <c r="E2" s="4"/>
      <c r="F2" s="2"/>
      <c r="G2" s="2"/>
      <c r="H2" s="2"/>
      <c r="I2" s="2"/>
      <c r="J2" s="2"/>
      <c r="K2" s="2"/>
      <c r="L2" s="2"/>
      <c r="M2" s="2"/>
      <c r="N2" s="2"/>
      <c r="P2" s="87"/>
      <c r="Q2" s="87"/>
      <c r="R2" s="87"/>
      <c r="S2" s="87"/>
      <c r="T2" s="87"/>
      <c r="U2" s="87"/>
    </row>
    <row r="3" spans="1:21" ht="17.25">
      <c r="A3" s="2"/>
      <c r="B3" s="7" t="s">
        <v>373</v>
      </c>
      <c r="C3" s="2"/>
      <c r="E3" s="4"/>
      <c r="F3" s="2"/>
      <c r="G3" s="2"/>
      <c r="H3" s="2"/>
      <c r="I3" s="2"/>
      <c r="J3" s="2"/>
      <c r="K3" s="2"/>
      <c r="L3" s="2"/>
      <c r="M3" s="2"/>
      <c r="N3" s="2"/>
      <c r="O3" s="89"/>
      <c r="P3" s="90"/>
      <c r="Q3" s="90"/>
      <c r="R3" s="90"/>
      <c r="S3" s="90"/>
      <c r="T3" s="90"/>
      <c r="U3" s="90"/>
    </row>
    <row r="4" spans="1:21" ht="17.25">
      <c r="A4" s="2"/>
      <c r="B4" s="2"/>
      <c r="C4" s="2"/>
      <c r="E4" s="4"/>
      <c r="F4" s="2"/>
      <c r="G4" s="2"/>
      <c r="H4" s="2"/>
      <c r="I4" s="2"/>
      <c r="J4" s="2"/>
      <c r="K4" s="2"/>
      <c r="L4" s="2"/>
      <c r="M4" s="2"/>
      <c r="N4" s="2"/>
      <c r="O4" s="89"/>
      <c r="P4" s="91"/>
      <c r="Q4" s="91"/>
      <c r="R4" s="87"/>
      <c r="S4" s="87"/>
      <c r="T4" s="87"/>
      <c r="U4" s="87"/>
    </row>
    <row r="5" spans="1:21" ht="21">
      <c r="A5" s="2"/>
      <c r="B5" s="2"/>
      <c r="C5" s="2"/>
      <c r="D5" s="7"/>
      <c r="E5" s="4"/>
      <c r="F5" s="2"/>
      <c r="G5" s="2"/>
      <c r="H5" s="2"/>
      <c r="I5" s="2"/>
      <c r="J5" s="2"/>
      <c r="K5" s="2"/>
      <c r="L5" s="2"/>
      <c r="M5" s="2"/>
      <c r="N5" s="2"/>
      <c r="O5" s="92"/>
      <c r="P5" s="90"/>
      <c r="Q5" s="90"/>
      <c r="R5" s="90"/>
      <c r="S5" s="90"/>
      <c r="T5" s="90"/>
      <c r="U5" s="90"/>
    </row>
    <row r="6" spans="1:21" ht="17.25">
      <c r="A6" s="2"/>
      <c r="B6" s="2"/>
      <c r="C6" s="2"/>
      <c r="D6" s="7"/>
      <c r="E6" s="4"/>
      <c r="F6" s="2"/>
      <c r="G6" s="2"/>
      <c r="H6" s="2"/>
      <c r="I6" s="2"/>
      <c r="J6" s="2"/>
      <c r="K6" s="2"/>
      <c r="L6" s="2"/>
      <c r="M6" s="2"/>
      <c r="N6" s="2"/>
      <c r="O6" s="89"/>
      <c r="P6" s="91"/>
      <c r="Q6" s="91"/>
      <c r="R6" s="93"/>
      <c r="S6" s="93"/>
      <c r="T6" s="93"/>
      <c r="U6" s="93"/>
    </row>
    <row r="7" spans="1:21" ht="21">
      <c r="A7" s="2"/>
      <c r="B7" s="2"/>
      <c r="C7" s="2"/>
      <c r="D7" s="7"/>
      <c r="E7" s="4"/>
      <c r="F7" s="2"/>
      <c r="G7" s="2"/>
      <c r="H7" s="2"/>
      <c r="I7" s="2"/>
      <c r="J7" s="2"/>
      <c r="K7" s="2"/>
      <c r="L7" s="2"/>
      <c r="M7" s="2"/>
      <c r="N7" s="2"/>
      <c r="O7" s="92"/>
      <c r="P7" s="90"/>
      <c r="Q7" s="90"/>
      <c r="R7" s="90"/>
      <c r="S7" s="90"/>
      <c r="T7" s="90"/>
      <c r="U7" s="90"/>
    </row>
    <row r="8" spans="1:21" ht="21.75">
      <c r="A8" s="149" t="s">
        <v>557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1:21" ht="22.5">
      <c r="A9" s="140" t="s">
        <v>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1" ht="12.75">
      <c r="A10" s="95"/>
      <c r="B10" s="95"/>
      <c r="C10" s="95"/>
      <c r="D10" s="95"/>
      <c r="E10" s="128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"/>
      <c r="T10" s="2"/>
      <c r="U10" s="2"/>
    </row>
    <row r="11" spans="1:21" ht="15">
      <c r="A11" s="151" t="s">
        <v>247</v>
      </c>
      <c r="B11" s="150" t="s">
        <v>8</v>
      </c>
      <c r="C11" s="150" t="s">
        <v>9</v>
      </c>
      <c r="D11" s="150" t="s">
        <v>10</v>
      </c>
      <c r="E11" s="150" t="s">
        <v>259</v>
      </c>
      <c r="F11" s="150" t="s">
        <v>12</v>
      </c>
      <c r="G11" s="146" t="s">
        <v>379</v>
      </c>
      <c r="H11" s="96">
        <v>1.75</v>
      </c>
      <c r="I11" s="96">
        <v>1.8</v>
      </c>
      <c r="J11" s="96">
        <v>1.85</v>
      </c>
      <c r="K11" s="96">
        <v>1.9</v>
      </c>
      <c r="L11" s="96">
        <v>1.93</v>
      </c>
      <c r="M11" s="96">
        <v>2.02</v>
      </c>
      <c r="N11" s="96"/>
      <c r="O11" s="96"/>
      <c r="P11" s="96"/>
      <c r="Q11" s="96"/>
      <c r="R11" s="146" t="s">
        <v>382</v>
      </c>
      <c r="S11" s="145" t="s">
        <v>14</v>
      </c>
      <c r="T11" s="145" t="s">
        <v>15</v>
      </c>
      <c r="U11" s="145" t="s">
        <v>16</v>
      </c>
    </row>
    <row r="12" spans="1:21" ht="15">
      <c r="A12" s="139"/>
      <c r="B12" s="139"/>
      <c r="C12" s="139"/>
      <c r="D12" s="139"/>
      <c r="E12" s="139"/>
      <c r="F12" s="139"/>
      <c r="G12" s="147"/>
      <c r="H12" s="96"/>
      <c r="I12" s="102"/>
      <c r="J12" s="102"/>
      <c r="K12" s="102"/>
      <c r="L12" s="102"/>
      <c r="M12" s="102"/>
      <c r="N12" s="102"/>
      <c r="O12" s="102"/>
      <c r="P12" s="102"/>
      <c r="Q12" s="102"/>
      <c r="R12" s="147"/>
      <c r="S12" s="139"/>
      <c r="T12" s="139"/>
      <c r="U12" s="139"/>
    </row>
    <row r="13" spans="1:21" ht="15">
      <c r="A13" s="20">
        <v>9</v>
      </c>
      <c r="B13" s="21">
        <f>IF(ISBLANK(R13),"",RANK(R13,R$10:R$53,0))</f>
        <v>1</v>
      </c>
      <c r="C13" s="22">
        <v>262</v>
      </c>
      <c r="D13" s="23" t="s">
        <v>375</v>
      </c>
      <c r="E13" s="23" t="s">
        <v>376</v>
      </c>
      <c r="F13" s="23" t="s">
        <v>377</v>
      </c>
      <c r="G13" s="103" t="s">
        <v>558</v>
      </c>
      <c r="H13" s="104" t="s">
        <v>420</v>
      </c>
      <c r="I13" s="104" t="s">
        <v>420</v>
      </c>
      <c r="J13" s="104" t="s">
        <v>420</v>
      </c>
      <c r="K13" s="104" t="s">
        <v>416</v>
      </c>
      <c r="L13" s="104" t="s">
        <v>420</v>
      </c>
      <c r="M13" s="104" t="s">
        <v>417</v>
      </c>
      <c r="N13" s="104"/>
      <c r="O13" s="104"/>
      <c r="P13" s="104"/>
      <c r="Q13" s="107"/>
      <c r="R13" s="113">
        <v>1.93</v>
      </c>
      <c r="S13" s="36" t="s">
        <v>57</v>
      </c>
      <c r="T13" s="117">
        <v>853</v>
      </c>
      <c r="U13" s="77" t="s">
        <v>378</v>
      </c>
    </row>
    <row r="14" spans="1:21" ht="15">
      <c r="A14" s="129">
        <v>9</v>
      </c>
      <c r="B14" s="112">
        <f>B13</f>
        <v>1</v>
      </c>
      <c r="C14" s="22"/>
      <c r="D14" s="23"/>
      <c r="E14" s="23"/>
      <c r="F14" s="23"/>
      <c r="G14" s="103"/>
      <c r="H14" s="130"/>
      <c r="I14" s="130"/>
      <c r="J14" s="130"/>
      <c r="K14" s="131"/>
      <c r="L14" s="130"/>
      <c r="M14" s="130"/>
      <c r="N14" s="130"/>
      <c r="O14" s="130"/>
      <c r="P14" s="130"/>
      <c r="Q14" s="130"/>
      <c r="R14" s="113"/>
      <c r="S14" s="43"/>
      <c r="T14" s="117"/>
      <c r="U14" s="77"/>
    </row>
    <row r="15" spans="1:21" ht="15">
      <c r="A15" s="20">
        <v>1</v>
      </c>
      <c r="B15" s="21">
        <f>IF(ISBLANK(R15),"",RANK(R15,R$10:R$53,0))</f>
        <v>2</v>
      </c>
      <c r="C15" s="22">
        <v>22</v>
      </c>
      <c r="D15" s="23" t="s">
        <v>562</v>
      </c>
      <c r="E15" s="23" t="s">
        <v>563</v>
      </c>
      <c r="F15" s="23" t="s">
        <v>193</v>
      </c>
      <c r="G15" s="103" t="s">
        <v>564</v>
      </c>
      <c r="H15" s="104"/>
      <c r="I15" s="104" t="s">
        <v>420</v>
      </c>
      <c r="J15" s="104" t="s">
        <v>420</v>
      </c>
      <c r="K15" s="104" t="s">
        <v>416</v>
      </c>
      <c r="L15" s="104" t="s">
        <v>417</v>
      </c>
      <c r="M15" s="104"/>
      <c r="N15" s="104"/>
      <c r="O15" s="104"/>
      <c r="P15" s="104"/>
      <c r="Q15" s="107"/>
      <c r="R15" s="113">
        <v>1.9</v>
      </c>
      <c r="S15" s="36" t="s">
        <v>57</v>
      </c>
      <c r="T15" s="117"/>
      <c r="U15" s="77" t="s">
        <v>565</v>
      </c>
    </row>
    <row r="16" spans="1:21" ht="15">
      <c r="A16" s="129">
        <v>1</v>
      </c>
      <c r="B16" s="112">
        <f>B15</f>
        <v>2</v>
      </c>
      <c r="C16" s="22"/>
      <c r="D16" s="23"/>
      <c r="E16" s="23"/>
      <c r="F16" s="23"/>
      <c r="G16" s="103"/>
      <c r="H16" s="130"/>
      <c r="I16" s="130"/>
      <c r="J16" s="130"/>
      <c r="K16" s="131"/>
      <c r="L16" s="130"/>
      <c r="M16" s="130"/>
      <c r="N16" s="130"/>
      <c r="O16" s="130"/>
      <c r="P16" s="130"/>
      <c r="Q16" s="130"/>
      <c r="R16" s="113"/>
      <c r="S16" s="43"/>
      <c r="T16" s="117"/>
      <c r="U16" s="77"/>
    </row>
    <row r="17" spans="1:21" ht="15">
      <c r="A17" s="20">
        <v>8</v>
      </c>
      <c r="B17" s="21">
        <v>3</v>
      </c>
      <c r="C17" s="22">
        <v>297</v>
      </c>
      <c r="D17" s="23" t="s">
        <v>567</v>
      </c>
      <c r="E17" s="23" t="s">
        <v>568</v>
      </c>
      <c r="F17" s="23" t="s">
        <v>55</v>
      </c>
      <c r="G17" s="103" t="s">
        <v>558</v>
      </c>
      <c r="H17" s="104" t="s">
        <v>420</v>
      </c>
      <c r="I17" s="104" t="s">
        <v>420</v>
      </c>
      <c r="J17" s="104" t="s">
        <v>569</v>
      </c>
      <c r="K17" s="104" t="s">
        <v>569</v>
      </c>
      <c r="L17" s="104" t="s">
        <v>417</v>
      </c>
      <c r="M17" s="104"/>
      <c r="N17" s="104"/>
      <c r="O17" s="104"/>
      <c r="P17" s="104"/>
      <c r="Q17" s="107"/>
      <c r="R17" s="113">
        <v>1.9</v>
      </c>
      <c r="S17" s="36" t="s">
        <v>57</v>
      </c>
      <c r="T17" s="117"/>
      <c r="U17" s="77" t="s">
        <v>570</v>
      </c>
    </row>
    <row r="18" spans="1:21" ht="15">
      <c r="A18" s="129">
        <v>8</v>
      </c>
      <c r="B18" s="112">
        <f>B17</f>
        <v>3</v>
      </c>
      <c r="C18" s="22"/>
      <c r="D18" s="23"/>
      <c r="E18" s="23"/>
      <c r="F18" s="23"/>
      <c r="G18" s="103"/>
      <c r="H18" s="130"/>
      <c r="I18" s="130"/>
      <c r="J18" s="130"/>
      <c r="K18" s="131"/>
      <c r="L18" s="130"/>
      <c r="M18" s="130"/>
      <c r="N18" s="130"/>
      <c r="O18" s="130"/>
      <c r="P18" s="130"/>
      <c r="Q18" s="130"/>
      <c r="R18" s="113"/>
      <c r="S18" s="43"/>
      <c r="T18" s="117"/>
      <c r="U18" s="77"/>
    </row>
    <row r="19" spans="1:21" ht="15">
      <c r="A19" s="20">
        <v>2</v>
      </c>
      <c r="B19" s="21">
        <f>IF(ISBLANK(R19),"",RANK(R19,R$10:R$53,0))</f>
        <v>4</v>
      </c>
      <c r="C19" s="22">
        <v>224</v>
      </c>
      <c r="D19" s="23" t="s">
        <v>571</v>
      </c>
      <c r="E19" s="132">
        <v>36856</v>
      </c>
      <c r="F19" s="23" t="s">
        <v>128</v>
      </c>
      <c r="G19" s="103" t="s">
        <v>558</v>
      </c>
      <c r="H19" s="104" t="s">
        <v>420</v>
      </c>
      <c r="I19" s="104" t="s">
        <v>420</v>
      </c>
      <c r="J19" s="104" t="s">
        <v>420</v>
      </c>
      <c r="K19" s="104" t="s">
        <v>417</v>
      </c>
      <c r="L19" s="104"/>
      <c r="M19" s="104"/>
      <c r="N19" s="104"/>
      <c r="O19" s="104"/>
      <c r="P19" s="104"/>
      <c r="Q19" s="107"/>
      <c r="R19" s="113">
        <v>1.85</v>
      </c>
      <c r="S19" s="43"/>
      <c r="T19" s="117"/>
      <c r="U19" s="77" t="s">
        <v>404</v>
      </c>
    </row>
    <row r="20" spans="1:21" ht="15">
      <c r="A20" s="129">
        <v>2</v>
      </c>
      <c r="B20" s="112">
        <f>B19</f>
        <v>4</v>
      </c>
      <c r="C20" s="22"/>
      <c r="D20" s="23"/>
      <c r="E20" s="23"/>
      <c r="F20" s="23"/>
      <c r="G20" s="103"/>
      <c r="H20" s="130"/>
      <c r="I20" s="130"/>
      <c r="J20" s="130"/>
      <c r="K20" s="131"/>
      <c r="L20" s="130"/>
      <c r="M20" s="130"/>
      <c r="N20" s="130"/>
      <c r="O20" s="130"/>
      <c r="P20" s="130"/>
      <c r="Q20" s="130"/>
      <c r="R20" s="113"/>
      <c r="S20" s="43"/>
      <c r="T20" s="117"/>
      <c r="U20" s="77"/>
    </row>
    <row r="21" spans="1:21" ht="15">
      <c r="A21" s="20">
        <v>15</v>
      </c>
      <c r="B21" s="21">
        <f>IF(ISBLANK(R21),"",RANK(R21,R$10:R$53,0))</f>
        <v>4</v>
      </c>
      <c r="C21" s="22">
        <v>189</v>
      </c>
      <c r="D21" s="23" t="s">
        <v>335</v>
      </c>
      <c r="E21" s="133">
        <v>41275</v>
      </c>
      <c r="F21" s="23" t="s">
        <v>193</v>
      </c>
      <c r="G21" s="103" t="s">
        <v>564</v>
      </c>
      <c r="H21" s="104"/>
      <c r="I21" s="104" t="s">
        <v>420</v>
      </c>
      <c r="J21" s="104" t="s">
        <v>420</v>
      </c>
      <c r="K21" s="104" t="s">
        <v>417</v>
      </c>
      <c r="L21" s="104"/>
      <c r="M21" s="104"/>
      <c r="N21" s="104"/>
      <c r="O21" s="104"/>
      <c r="P21" s="104"/>
      <c r="Q21" s="107"/>
      <c r="R21" s="113">
        <v>1.85</v>
      </c>
      <c r="S21" s="43"/>
      <c r="T21" s="117"/>
      <c r="U21" s="77" t="s">
        <v>337</v>
      </c>
    </row>
    <row r="22" spans="1:21" ht="15">
      <c r="A22" s="129">
        <v>15</v>
      </c>
      <c r="B22" s="112">
        <f>B21</f>
        <v>4</v>
      </c>
      <c r="C22" s="22"/>
      <c r="D22" s="23"/>
      <c r="E22" s="23"/>
      <c r="F22" s="23"/>
      <c r="G22" s="103"/>
      <c r="H22" s="130"/>
      <c r="I22" s="130"/>
      <c r="J22" s="130"/>
      <c r="K22" s="131"/>
      <c r="L22" s="130"/>
      <c r="M22" s="130"/>
      <c r="N22" s="130"/>
      <c r="O22" s="130"/>
      <c r="P22" s="130"/>
      <c r="Q22" s="130"/>
      <c r="R22" s="113"/>
      <c r="S22" s="43"/>
      <c r="T22" s="117"/>
      <c r="U22" s="77"/>
    </row>
    <row r="23" spans="1:21" ht="15">
      <c r="A23" s="20">
        <v>13</v>
      </c>
      <c r="B23" s="21">
        <v>5</v>
      </c>
      <c r="C23" s="22">
        <v>66</v>
      </c>
      <c r="D23" s="23" t="s">
        <v>574</v>
      </c>
      <c r="E23" s="23" t="s">
        <v>575</v>
      </c>
      <c r="F23" s="23" t="s">
        <v>107</v>
      </c>
      <c r="G23" s="103" t="s">
        <v>564</v>
      </c>
      <c r="H23" s="104"/>
      <c r="I23" s="104" t="s">
        <v>416</v>
      </c>
      <c r="J23" s="104" t="s">
        <v>416</v>
      </c>
      <c r="K23" s="104" t="s">
        <v>417</v>
      </c>
      <c r="L23" s="104"/>
      <c r="M23" s="104"/>
      <c r="N23" s="104"/>
      <c r="O23" s="104"/>
      <c r="P23" s="104"/>
      <c r="Q23" s="107"/>
      <c r="R23" s="113">
        <v>1.85</v>
      </c>
      <c r="S23" s="43"/>
      <c r="T23" s="117"/>
      <c r="U23" s="77" t="s">
        <v>43</v>
      </c>
    </row>
    <row r="24" spans="1:21" ht="15">
      <c r="A24" s="129">
        <v>13</v>
      </c>
      <c r="B24" s="112">
        <f>B23</f>
        <v>5</v>
      </c>
      <c r="C24" s="22"/>
      <c r="D24" s="23"/>
      <c r="E24" s="23"/>
      <c r="F24" s="23"/>
      <c r="G24" s="103"/>
      <c r="H24" s="130"/>
      <c r="I24" s="130"/>
      <c r="J24" s="130"/>
      <c r="K24" s="131"/>
      <c r="L24" s="130"/>
      <c r="M24" s="130"/>
      <c r="N24" s="130"/>
      <c r="O24" s="130"/>
      <c r="P24" s="130"/>
      <c r="Q24" s="130"/>
      <c r="R24" s="113"/>
      <c r="S24" s="43"/>
      <c r="T24" s="117"/>
      <c r="U24" s="77"/>
    </row>
    <row r="25" spans="1:21" ht="15">
      <c r="A25" s="20">
        <v>18</v>
      </c>
      <c r="B25" s="21">
        <f>IF(ISBLANK(R25),"",RANK(R25,R$10:R$53,0))</f>
        <v>7</v>
      </c>
      <c r="C25" s="22">
        <v>296</v>
      </c>
      <c r="D25" s="23" t="s">
        <v>215</v>
      </c>
      <c r="E25" s="23" t="s">
        <v>216</v>
      </c>
      <c r="F25" s="23" t="s">
        <v>55</v>
      </c>
      <c r="G25" s="103" t="s">
        <v>558</v>
      </c>
      <c r="H25" s="104" t="s">
        <v>420</v>
      </c>
      <c r="I25" s="104" t="s">
        <v>420</v>
      </c>
      <c r="J25" s="104" t="s">
        <v>417</v>
      </c>
      <c r="K25" s="106"/>
      <c r="L25" s="104"/>
      <c r="M25" s="104"/>
      <c r="N25" s="104"/>
      <c r="O25" s="104"/>
      <c r="P25" s="104"/>
      <c r="Q25" s="107"/>
      <c r="R25" s="113">
        <v>1.8</v>
      </c>
      <c r="S25" s="43"/>
      <c r="T25" s="117"/>
      <c r="U25" s="77" t="s">
        <v>220</v>
      </c>
    </row>
    <row r="26" spans="1:21" ht="15">
      <c r="A26" s="129">
        <v>19</v>
      </c>
      <c r="B26" s="112">
        <f>B25</f>
        <v>7</v>
      </c>
      <c r="C26" s="22"/>
      <c r="D26" s="23"/>
      <c r="E26" s="23"/>
      <c r="F26" s="23"/>
      <c r="G26" s="103"/>
      <c r="H26" s="130"/>
      <c r="I26" s="130"/>
      <c r="J26" s="130"/>
      <c r="K26" s="131"/>
      <c r="L26" s="130"/>
      <c r="M26" s="130"/>
      <c r="N26" s="130"/>
      <c r="O26" s="130"/>
      <c r="P26" s="130"/>
      <c r="Q26" s="130"/>
      <c r="R26" s="113"/>
      <c r="S26" s="43"/>
      <c r="T26" s="117"/>
      <c r="U26" s="77"/>
    </row>
    <row r="27" spans="1:21" ht="15">
      <c r="A27" s="20">
        <v>12</v>
      </c>
      <c r="B27" s="21">
        <v>8</v>
      </c>
      <c r="C27" s="22">
        <v>15</v>
      </c>
      <c r="D27" s="23" t="s">
        <v>576</v>
      </c>
      <c r="E27" s="23" t="s">
        <v>577</v>
      </c>
      <c r="F27" s="23" t="s">
        <v>135</v>
      </c>
      <c r="G27" s="103" t="s">
        <v>558</v>
      </c>
      <c r="H27" s="104" t="s">
        <v>420</v>
      </c>
      <c r="I27" s="104" t="s">
        <v>416</v>
      </c>
      <c r="J27" s="104" t="s">
        <v>417</v>
      </c>
      <c r="K27" s="106"/>
      <c r="L27" s="104"/>
      <c r="M27" s="104"/>
      <c r="N27" s="104"/>
      <c r="O27" s="104"/>
      <c r="P27" s="104"/>
      <c r="Q27" s="107"/>
      <c r="R27" s="113">
        <v>1.8</v>
      </c>
      <c r="S27" s="43"/>
      <c r="T27" s="117"/>
      <c r="U27" s="77" t="s">
        <v>334</v>
      </c>
    </row>
    <row r="28" spans="1:21" ht="15">
      <c r="A28" s="129">
        <v>12</v>
      </c>
      <c r="B28" s="112">
        <f>B27</f>
        <v>8</v>
      </c>
      <c r="C28" s="22"/>
      <c r="D28" s="23"/>
      <c r="E28" s="23"/>
      <c r="F28" s="23"/>
      <c r="G28" s="103"/>
      <c r="H28" s="130"/>
      <c r="I28" s="130"/>
      <c r="J28" s="130"/>
      <c r="K28" s="131"/>
      <c r="L28" s="130"/>
      <c r="M28" s="130"/>
      <c r="N28" s="130"/>
      <c r="O28" s="130"/>
      <c r="P28" s="130"/>
      <c r="Q28" s="130"/>
      <c r="R28" s="113"/>
      <c r="S28" s="43"/>
      <c r="T28" s="117"/>
      <c r="U28" s="77"/>
    </row>
    <row r="29" spans="1:21" ht="15">
      <c r="A29" s="20">
        <v>3</v>
      </c>
      <c r="B29" s="21">
        <v>9</v>
      </c>
      <c r="C29" s="22">
        <v>22</v>
      </c>
      <c r="D29" s="23" t="s">
        <v>578</v>
      </c>
      <c r="E29" s="133">
        <v>44931</v>
      </c>
      <c r="F29" s="23" t="s">
        <v>135</v>
      </c>
      <c r="G29" s="103" t="s">
        <v>558</v>
      </c>
      <c r="H29" s="104" t="s">
        <v>569</v>
      </c>
      <c r="I29" s="104" t="s">
        <v>420</v>
      </c>
      <c r="J29" s="104" t="s">
        <v>417</v>
      </c>
      <c r="K29" s="106"/>
      <c r="L29" s="104"/>
      <c r="M29" s="104"/>
      <c r="N29" s="104"/>
      <c r="O29" s="104"/>
      <c r="P29" s="104"/>
      <c r="Q29" s="107"/>
      <c r="R29" s="113">
        <v>1.8</v>
      </c>
      <c r="S29" s="43"/>
      <c r="T29" s="117"/>
      <c r="U29" s="77" t="s">
        <v>579</v>
      </c>
    </row>
    <row r="30" spans="1:21" ht="15">
      <c r="A30" s="129">
        <v>3</v>
      </c>
      <c r="B30" s="112">
        <f>B29</f>
        <v>9</v>
      </c>
      <c r="C30" s="22"/>
      <c r="D30" s="23"/>
      <c r="E30" s="23"/>
      <c r="F30" s="23"/>
      <c r="G30" s="103"/>
      <c r="H30" s="130"/>
      <c r="I30" s="130"/>
      <c r="J30" s="130"/>
      <c r="K30" s="131"/>
      <c r="L30" s="130"/>
      <c r="M30" s="130"/>
      <c r="N30" s="130"/>
      <c r="O30" s="130"/>
      <c r="P30" s="130"/>
      <c r="Q30" s="130"/>
      <c r="R30" s="113"/>
      <c r="S30" s="43"/>
      <c r="T30" s="117"/>
      <c r="U30" s="77"/>
    </row>
    <row r="31" spans="1:21" ht="15">
      <c r="A31" s="20">
        <v>7</v>
      </c>
      <c r="B31" s="21">
        <f>IF(ISBLANK(R31),"",RANK(R31,R$10:R$53,0))</f>
        <v>10</v>
      </c>
      <c r="C31" s="22">
        <v>261</v>
      </c>
      <c r="D31" s="23" t="s">
        <v>581</v>
      </c>
      <c r="E31" s="133">
        <v>45663</v>
      </c>
      <c r="F31" s="23" t="s">
        <v>377</v>
      </c>
      <c r="G31" s="103" t="s">
        <v>558</v>
      </c>
      <c r="H31" s="104" t="s">
        <v>420</v>
      </c>
      <c r="I31" s="104" t="s">
        <v>417</v>
      </c>
      <c r="J31" s="104"/>
      <c r="K31" s="106"/>
      <c r="L31" s="104"/>
      <c r="M31" s="104"/>
      <c r="N31" s="104"/>
      <c r="O31" s="104"/>
      <c r="P31" s="104"/>
      <c r="Q31" s="107"/>
      <c r="R31" s="113">
        <v>1.75</v>
      </c>
      <c r="S31" s="43"/>
      <c r="T31" s="117"/>
      <c r="U31" s="77" t="s">
        <v>582</v>
      </c>
    </row>
    <row r="32" spans="1:21" ht="15">
      <c r="A32" s="129">
        <v>7</v>
      </c>
      <c r="B32" s="112">
        <f>B31</f>
        <v>10</v>
      </c>
      <c r="C32" s="22"/>
      <c r="D32" s="23"/>
      <c r="E32" s="23"/>
      <c r="F32" s="23"/>
      <c r="G32" s="103"/>
      <c r="H32" s="130"/>
      <c r="I32" s="130"/>
      <c r="J32" s="130"/>
      <c r="K32" s="131"/>
      <c r="L32" s="130"/>
      <c r="M32" s="130"/>
      <c r="N32" s="130"/>
      <c r="O32" s="130"/>
      <c r="P32" s="130"/>
      <c r="Q32" s="130"/>
      <c r="R32" s="113"/>
      <c r="S32" s="43"/>
      <c r="T32" s="117"/>
      <c r="U32" s="77"/>
    </row>
    <row r="33" spans="1:21" ht="15">
      <c r="A33" s="20">
        <v>6</v>
      </c>
      <c r="B33" s="21">
        <v>11</v>
      </c>
      <c r="C33" s="22">
        <v>259</v>
      </c>
      <c r="D33" s="23" t="s">
        <v>583</v>
      </c>
      <c r="E33" s="133">
        <v>39088</v>
      </c>
      <c r="F33" s="23" t="s">
        <v>40</v>
      </c>
      <c r="G33" s="103" t="s">
        <v>558</v>
      </c>
      <c r="H33" s="104" t="s">
        <v>416</v>
      </c>
      <c r="I33" s="104" t="s">
        <v>417</v>
      </c>
      <c r="J33" s="104"/>
      <c r="K33" s="106"/>
      <c r="L33" s="104"/>
      <c r="M33" s="104"/>
      <c r="N33" s="104"/>
      <c r="O33" s="104"/>
      <c r="P33" s="104"/>
      <c r="Q33" s="107"/>
      <c r="R33" s="113">
        <v>1.75</v>
      </c>
      <c r="S33" s="43"/>
      <c r="T33" s="117"/>
      <c r="U33" s="77" t="s">
        <v>68</v>
      </c>
    </row>
    <row r="34" spans="1:21" ht="15">
      <c r="A34" s="129">
        <v>6</v>
      </c>
      <c r="B34" s="112">
        <f>B33</f>
        <v>11</v>
      </c>
      <c r="C34" s="22"/>
      <c r="D34" s="23"/>
      <c r="E34" s="23"/>
      <c r="F34" s="23"/>
      <c r="G34" s="103"/>
      <c r="H34" s="130"/>
      <c r="I34" s="130"/>
      <c r="J34" s="130"/>
      <c r="K34" s="131"/>
      <c r="L34" s="130"/>
      <c r="M34" s="130"/>
      <c r="N34" s="130"/>
      <c r="O34" s="130"/>
      <c r="P34" s="130"/>
      <c r="Q34" s="130"/>
      <c r="R34" s="113"/>
      <c r="S34" s="43"/>
      <c r="T34" s="117"/>
      <c r="U34" s="77"/>
    </row>
    <row r="35" spans="1:21" ht="15">
      <c r="A35" s="20">
        <v>14</v>
      </c>
      <c r="B35" s="21">
        <v>11</v>
      </c>
      <c r="C35" s="22">
        <v>26</v>
      </c>
      <c r="D35" s="23" t="s">
        <v>381</v>
      </c>
      <c r="E35" s="133">
        <v>44562</v>
      </c>
      <c r="F35" s="23" t="s">
        <v>99</v>
      </c>
      <c r="G35" s="103" t="s">
        <v>558</v>
      </c>
      <c r="H35" s="104" t="s">
        <v>416</v>
      </c>
      <c r="I35" s="104" t="s">
        <v>546</v>
      </c>
      <c r="J35" s="104"/>
      <c r="K35" s="106"/>
      <c r="L35" s="104"/>
      <c r="M35" s="104"/>
      <c r="N35" s="104"/>
      <c r="O35" s="104"/>
      <c r="P35" s="104"/>
      <c r="Q35" s="107"/>
      <c r="R35" s="113">
        <v>1.75</v>
      </c>
      <c r="S35" s="43"/>
      <c r="T35" s="117"/>
      <c r="U35" s="77" t="s">
        <v>204</v>
      </c>
    </row>
    <row r="36" spans="1:21" ht="15">
      <c r="A36" s="129">
        <v>14</v>
      </c>
      <c r="B36" s="112">
        <f>B35</f>
        <v>11</v>
      </c>
      <c r="C36" s="22"/>
      <c r="D36" s="23"/>
      <c r="E36" s="23"/>
      <c r="F36" s="23"/>
      <c r="G36" s="103"/>
      <c r="H36" s="130"/>
      <c r="I36" s="130"/>
      <c r="J36" s="130"/>
      <c r="K36" s="131"/>
      <c r="L36" s="130"/>
      <c r="M36" s="130"/>
      <c r="N36" s="130"/>
      <c r="O36" s="130"/>
      <c r="P36" s="130"/>
      <c r="Q36" s="130"/>
      <c r="R36" s="113"/>
      <c r="S36" s="43"/>
      <c r="T36" s="117"/>
      <c r="U36" s="77"/>
    </row>
    <row r="37" spans="1:21" ht="15">
      <c r="A37" s="20">
        <v>10</v>
      </c>
      <c r="B37" s="21">
        <v>12</v>
      </c>
      <c r="C37" s="22">
        <v>280</v>
      </c>
      <c r="D37" s="23" t="s">
        <v>584</v>
      </c>
      <c r="E37" s="23" t="s">
        <v>585</v>
      </c>
      <c r="F37" s="23" t="s">
        <v>50</v>
      </c>
      <c r="G37" s="103" t="s">
        <v>558</v>
      </c>
      <c r="H37" s="104" t="s">
        <v>569</v>
      </c>
      <c r="I37" s="104" t="s">
        <v>417</v>
      </c>
      <c r="J37" s="104"/>
      <c r="K37" s="106"/>
      <c r="L37" s="104"/>
      <c r="M37" s="104"/>
      <c r="N37" s="104"/>
      <c r="O37" s="104"/>
      <c r="P37" s="104"/>
      <c r="Q37" s="107"/>
      <c r="R37" s="113">
        <v>1.75</v>
      </c>
      <c r="S37" s="36" t="s">
        <v>57</v>
      </c>
      <c r="T37" s="117"/>
      <c r="U37" s="77" t="s">
        <v>91</v>
      </c>
    </row>
    <row r="38" spans="1:21" ht="15">
      <c r="A38" s="129">
        <v>10</v>
      </c>
      <c r="B38" s="112">
        <f>B37</f>
        <v>12</v>
      </c>
      <c r="C38" s="22"/>
      <c r="D38" s="23"/>
      <c r="E38" s="23"/>
      <c r="F38" s="23"/>
      <c r="G38" s="103"/>
      <c r="H38" s="130"/>
      <c r="I38" s="130"/>
      <c r="J38" s="130"/>
      <c r="K38" s="131"/>
      <c r="L38" s="130"/>
      <c r="M38" s="130"/>
      <c r="N38" s="130"/>
      <c r="O38" s="130"/>
      <c r="P38" s="130"/>
      <c r="Q38" s="130"/>
      <c r="R38" s="113"/>
      <c r="S38" s="43"/>
      <c r="T38" s="117"/>
      <c r="U38" s="77"/>
    </row>
    <row r="39" spans="1:21" ht="15">
      <c r="A39" s="20">
        <v>4</v>
      </c>
      <c r="B39" s="21"/>
      <c r="C39" s="22">
        <v>61</v>
      </c>
      <c r="D39" s="23" t="s">
        <v>586</v>
      </c>
      <c r="E39" s="133">
        <v>47122</v>
      </c>
      <c r="F39" s="23" t="s">
        <v>107</v>
      </c>
      <c r="G39" s="103" t="s">
        <v>558</v>
      </c>
      <c r="H39" s="104" t="s">
        <v>417</v>
      </c>
      <c r="I39" s="104"/>
      <c r="J39" s="104"/>
      <c r="K39" s="106"/>
      <c r="L39" s="104"/>
      <c r="M39" s="104"/>
      <c r="N39" s="104"/>
      <c r="O39" s="104"/>
      <c r="P39" s="104"/>
      <c r="Q39" s="107"/>
      <c r="R39" s="113" t="s">
        <v>401</v>
      </c>
      <c r="S39" s="43"/>
      <c r="T39" s="117"/>
      <c r="U39" s="77" t="s">
        <v>225</v>
      </c>
    </row>
    <row r="40" spans="1:21" ht="15">
      <c r="A40" s="129">
        <v>4</v>
      </c>
      <c r="B40" s="112">
        <f>B39</f>
        <v>0</v>
      </c>
      <c r="C40" s="22"/>
      <c r="D40" s="23"/>
      <c r="E40" s="23"/>
      <c r="F40" s="23"/>
      <c r="G40" s="103"/>
      <c r="H40" s="130"/>
      <c r="I40" s="130"/>
      <c r="J40" s="130"/>
      <c r="K40" s="131"/>
      <c r="L40" s="130"/>
      <c r="M40" s="130"/>
      <c r="N40" s="130"/>
      <c r="O40" s="130"/>
      <c r="P40" s="130"/>
      <c r="Q40" s="130"/>
      <c r="R40" s="113"/>
      <c r="S40" s="43"/>
      <c r="T40" s="117"/>
      <c r="U40" s="77"/>
    </row>
    <row r="41" spans="1:21" ht="15">
      <c r="A41" s="20">
        <v>11</v>
      </c>
      <c r="B41" s="21"/>
      <c r="C41" s="22">
        <v>8</v>
      </c>
      <c r="D41" s="23" t="s">
        <v>587</v>
      </c>
      <c r="E41" s="133">
        <v>46024</v>
      </c>
      <c r="F41" s="23" t="s">
        <v>103</v>
      </c>
      <c r="G41" s="103" t="s">
        <v>558</v>
      </c>
      <c r="H41" s="104" t="s">
        <v>417</v>
      </c>
      <c r="I41" s="104"/>
      <c r="J41" s="104"/>
      <c r="K41" s="106"/>
      <c r="L41" s="104"/>
      <c r="M41" s="104"/>
      <c r="N41" s="104"/>
      <c r="O41" s="104"/>
      <c r="P41" s="104"/>
      <c r="Q41" s="107"/>
      <c r="R41" s="113" t="s">
        <v>401</v>
      </c>
      <c r="S41" s="43"/>
      <c r="T41" s="117"/>
      <c r="U41" s="77" t="s">
        <v>343</v>
      </c>
    </row>
    <row r="42" spans="1:21" ht="15">
      <c r="A42" s="129">
        <v>11</v>
      </c>
      <c r="B42" s="112">
        <f>B41</f>
        <v>0</v>
      </c>
      <c r="C42" s="22"/>
      <c r="D42" s="23"/>
      <c r="E42" s="23"/>
      <c r="F42" s="23"/>
      <c r="G42" s="103"/>
      <c r="H42" s="130"/>
      <c r="I42" s="130"/>
      <c r="J42" s="130"/>
      <c r="K42" s="131"/>
      <c r="L42" s="130"/>
      <c r="M42" s="130"/>
      <c r="N42" s="130"/>
      <c r="O42" s="130"/>
      <c r="P42" s="130"/>
      <c r="Q42" s="130"/>
      <c r="R42" s="113"/>
      <c r="S42" s="43"/>
      <c r="T42" s="117"/>
      <c r="U42" s="77"/>
    </row>
    <row r="43" spans="1:21" ht="15">
      <c r="A43" s="20">
        <v>17</v>
      </c>
      <c r="B43" s="21"/>
      <c r="C43" s="22">
        <v>81</v>
      </c>
      <c r="D43" s="23" t="s">
        <v>588</v>
      </c>
      <c r="E43" s="134">
        <v>36557</v>
      </c>
      <c r="F43" s="23" t="s">
        <v>41</v>
      </c>
      <c r="G43" s="103" t="s">
        <v>558</v>
      </c>
      <c r="H43" s="104" t="s">
        <v>417</v>
      </c>
      <c r="I43" s="104"/>
      <c r="J43" s="104"/>
      <c r="K43" s="106"/>
      <c r="L43" s="104"/>
      <c r="M43" s="104"/>
      <c r="N43" s="104"/>
      <c r="O43" s="104"/>
      <c r="P43" s="104"/>
      <c r="Q43" s="107"/>
      <c r="R43" s="113" t="s">
        <v>401</v>
      </c>
      <c r="S43" s="43"/>
      <c r="T43" s="117"/>
      <c r="U43" s="77" t="s">
        <v>367</v>
      </c>
    </row>
    <row r="44" spans="1:21" ht="15">
      <c r="A44" s="129">
        <v>17</v>
      </c>
      <c r="B44" s="112">
        <f>B43</f>
        <v>0</v>
      </c>
      <c r="C44" s="22"/>
      <c r="D44" s="23"/>
      <c r="E44" s="23"/>
      <c r="F44" s="23"/>
      <c r="G44" s="103"/>
      <c r="H44" s="130"/>
      <c r="I44" s="130"/>
      <c r="J44" s="130"/>
      <c r="K44" s="131"/>
      <c r="L44" s="130"/>
      <c r="M44" s="130"/>
      <c r="N44" s="130"/>
      <c r="O44" s="130"/>
      <c r="P44" s="130"/>
      <c r="Q44" s="130"/>
      <c r="R44" s="113"/>
      <c r="S44" s="43"/>
      <c r="T44" s="117"/>
      <c r="U44" s="77"/>
    </row>
  </sheetData>
  <sheetProtection/>
  <mergeCells count="14">
    <mergeCell ref="A1:U1"/>
    <mergeCell ref="A8:U8"/>
    <mergeCell ref="A9:U9"/>
    <mergeCell ref="R11:R12"/>
    <mergeCell ref="G11:G12"/>
    <mergeCell ref="S11:S12"/>
    <mergeCell ref="T11:T12"/>
    <mergeCell ref="U11:U12"/>
    <mergeCell ref="A11:A12"/>
    <mergeCell ref="F11:F12"/>
    <mergeCell ref="E11:E12"/>
    <mergeCell ref="D11:D12"/>
    <mergeCell ref="C11:C12"/>
    <mergeCell ref="B11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1">
      <selection activeCell="A1" sqref="A1:J1"/>
    </sheetView>
  </sheetViews>
  <sheetFormatPr defaultColWidth="14.421875" defaultRowHeight="15.75" customHeight="1"/>
  <cols>
    <col min="1" max="1" width="8.421875" style="0" hidden="1" customWidth="1"/>
    <col min="2" max="2" width="7.28125" style="0" customWidth="1"/>
    <col min="3" max="3" width="9.8515625" style="0" customWidth="1"/>
    <col min="4" max="4" width="25.140625" style="0" customWidth="1"/>
    <col min="5" max="5" width="12.140625" style="0" customWidth="1"/>
    <col min="6" max="6" width="31.00390625" style="0" customWidth="1"/>
    <col min="7" max="7" width="12.7109375" style="0" customWidth="1"/>
    <col min="8" max="8" width="5.140625" style="0" customWidth="1"/>
    <col min="9" max="9" width="12.7109375" style="0" customWidth="1"/>
    <col min="10" max="10" width="31.421875" style="0" customWidth="1"/>
  </cols>
  <sheetData>
    <row r="1" spans="1:10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6" ht="13.5" customHeight="1">
      <c r="A2" s="2"/>
      <c r="B2" s="5" t="s">
        <v>1</v>
      </c>
      <c r="C2" s="5"/>
      <c r="D2" s="2"/>
      <c r="E2" s="4"/>
      <c r="F2" s="6"/>
    </row>
    <row r="3" spans="1:6" ht="17.25">
      <c r="A3" s="2"/>
      <c r="B3" s="7" t="s">
        <v>2</v>
      </c>
      <c r="C3" s="7"/>
      <c r="D3" s="2"/>
      <c r="E3" s="9"/>
      <c r="F3" s="10"/>
    </row>
    <row r="4" spans="1:10" ht="17.25">
      <c r="A4" s="2"/>
      <c r="D4" s="2"/>
      <c r="E4" s="3"/>
      <c r="F4" s="10"/>
      <c r="H4" s="12"/>
      <c r="I4" s="12"/>
      <c r="J4" s="12"/>
    </row>
    <row r="5" spans="1:10" ht="22.5">
      <c r="A5" s="140" t="s">
        <v>4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22.5">
      <c r="A6" s="140" t="s">
        <v>6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7.25">
      <c r="A7" s="2"/>
      <c r="B7" s="4"/>
      <c r="C7" s="4"/>
      <c r="D7" s="2"/>
      <c r="E7" s="4"/>
      <c r="F7" s="15"/>
      <c r="G7" s="16"/>
      <c r="H7" s="16"/>
      <c r="I7" s="16"/>
      <c r="J7" s="16"/>
    </row>
    <row r="8" spans="1:10" ht="38.25" customHeight="1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9" t="s">
        <v>15</v>
      </c>
      <c r="J8" s="17" t="s">
        <v>16</v>
      </c>
    </row>
    <row r="9" spans="1:10" ht="15">
      <c r="A9" s="20">
        <v>4</v>
      </c>
      <c r="B9" s="21">
        <v>1</v>
      </c>
      <c r="C9" s="22">
        <v>10</v>
      </c>
      <c r="D9" s="23" t="s">
        <v>21</v>
      </c>
      <c r="E9" s="25" t="s">
        <v>23</v>
      </c>
      <c r="F9" s="23" t="s">
        <v>24</v>
      </c>
      <c r="G9" s="26">
        <v>48.35</v>
      </c>
      <c r="H9" s="31"/>
      <c r="I9" s="32">
        <v>959</v>
      </c>
      <c r="J9" s="23" t="s">
        <v>34</v>
      </c>
    </row>
    <row r="10" spans="1:10" ht="15">
      <c r="A10" s="20">
        <v>3</v>
      </c>
      <c r="B10" s="21">
        <v>2</v>
      </c>
      <c r="C10" s="22">
        <v>257</v>
      </c>
      <c r="D10" s="23" t="s">
        <v>36</v>
      </c>
      <c r="E10" s="25" t="s">
        <v>38</v>
      </c>
      <c r="F10" s="23" t="s">
        <v>40</v>
      </c>
      <c r="G10" s="37">
        <v>49.8</v>
      </c>
      <c r="H10" s="31"/>
      <c r="I10" s="26"/>
      <c r="J10" s="23" t="s">
        <v>68</v>
      </c>
    </row>
    <row r="11" spans="1:10" ht="15">
      <c r="A11" s="20">
        <v>1</v>
      </c>
      <c r="B11" s="21">
        <v>3</v>
      </c>
      <c r="C11" s="22">
        <v>210</v>
      </c>
      <c r="D11" s="23" t="s">
        <v>69</v>
      </c>
      <c r="E11" s="25" t="s">
        <v>70</v>
      </c>
      <c r="F11" s="23" t="s">
        <v>71</v>
      </c>
      <c r="G11" s="26">
        <v>50.53</v>
      </c>
      <c r="H11" s="31"/>
      <c r="I11" s="26"/>
      <c r="J11" s="23" t="s">
        <v>72</v>
      </c>
    </row>
    <row r="12" spans="1:10" ht="15">
      <c r="A12" s="20">
        <v>3</v>
      </c>
      <c r="B12" s="21">
        <v>4</v>
      </c>
      <c r="C12" s="22">
        <v>84</v>
      </c>
      <c r="D12" s="23" t="s">
        <v>73</v>
      </c>
      <c r="E12" s="25" t="s">
        <v>74</v>
      </c>
      <c r="F12" s="23" t="s">
        <v>41</v>
      </c>
      <c r="G12" s="26">
        <v>51.28</v>
      </c>
      <c r="H12" s="36" t="s">
        <v>57</v>
      </c>
      <c r="I12" s="26"/>
      <c r="J12" s="23" t="s">
        <v>75</v>
      </c>
    </row>
    <row r="13" spans="1:10" ht="15">
      <c r="A13" s="20">
        <v>6</v>
      </c>
      <c r="B13" s="21">
        <v>5</v>
      </c>
      <c r="C13" s="22">
        <v>256</v>
      </c>
      <c r="D13" s="23" t="s">
        <v>76</v>
      </c>
      <c r="E13" s="25" t="s">
        <v>77</v>
      </c>
      <c r="F13" s="23" t="s">
        <v>40</v>
      </c>
      <c r="G13" s="26">
        <v>51.32</v>
      </c>
      <c r="H13" s="31"/>
      <c r="I13" s="26"/>
      <c r="J13" s="23" t="s">
        <v>68</v>
      </c>
    </row>
    <row r="14" spans="1:10" ht="15">
      <c r="A14" s="20">
        <v>1</v>
      </c>
      <c r="B14" s="21">
        <v>6</v>
      </c>
      <c r="C14" s="22">
        <v>293</v>
      </c>
      <c r="D14" s="39" t="s">
        <v>78</v>
      </c>
      <c r="E14" s="25" t="s">
        <v>97</v>
      </c>
      <c r="F14" s="23" t="s">
        <v>98</v>
      </c>
      <c r="G14" s="40">
        <v>51.54</v>
      </c>
      <c r="H14" s="31"/>
      <c r="I14" s="42"/>
      <c r="J14" s="23" t="s">
        <v>43</v>
      </c>
    </row>
    <row r="15" spans="1:10" ht="15">
      <c r="A15" s="20">
        <v>5</v>
      </c>
      <c r="B15" s="21">
        <v>7</v>
      </c>
      <c r="C15" s="22">
        <v>251</v>
      </c>
      <c r="D15" s="23" t="s">
        <v>118</v>
      </c>
      <c r="E15" s="25" t="s">
        <v>119</v>
      </c>
      <c r="F15" s="23" t="s">
        <v>120</v>
      </c>
      <c r="G15" s="26">
        <v>51.78</v>
      </c>
      <c r="H15" s="31"/>
      <c r="I15" s="26"/>
      <c r="J15" s="23" t="s">
        <v>68</v>
      </c>
    </row>
    <row r="16" spans="1:10" ht="15">
      <c r="A16" s="20">
        <v>3</v>
      </c>
      <c r="B16" s="21">
        <v>8</v>
      </c>
      <c r="C16" s="22">
        <v>260</v>
      </c>
      <c r="D16" s="23" t="s">
        <v>125</v>
      </c>
      <c r="E16" s="41">
        <v>42737</v>
      </c>
      <c r="F16" s="23" t="s">
        <v>40</v>
      </c>
      <c r="G16" s="26">
        <v>52.22</v>
      </c>
      <c r="H16" s="25"/>
      <c r="I16" s="26"/>
      <c r="J16" s="23" t="s">
        <v>68</v>
      </c>
    </row>
    <row r="17" spans="1:10" ht="15">
      <c r="A17" s="20">
        <v>6</v>
      </c>
      <c r="B17" s="21">
        <v>9</v>
      </c>
      <c r="C17" s="22">
        <v>67</v>
      </c>
      <c r="D17" s="27" t="s">
        <v>129</v>
      </c>
      <c r="E17" s="25" t="s">
        <v>131</v>
      </c>
      <c r="F17" s="23" t="s">
        <v>107</v>
      </c>
      <c r="G17" s="26">
        <v>52.38</v>
      </c>
      <c r="H17" s="31"/>
      <c r="I17" s="26"/>
      <c r="J17" s="23" t="s">
        <v>43</v>
      </c>
    </row>
    <row r="18" spans="1:10" ht="15">
      <c r="A18" s="20">
        <v>5</v>
      </c>
      <c r="B18" s="21">
        <v>10</v>
      </c>
      <c r="C18" s="22">
        <v>13</v>
      </c>
      <c r="D18" s="23" t="s">
        <v>133</v>
      </c>
      <c r="E18" s="41">
        <v>42007</v>
      </c>
      <c r="F18" s="23" t="s">
        <v>135</v>
      </c>
      <c r="G18" s="37">
        <v>52.4</v>
      </c>
      <c r="H18" s="25"/>
      <c r="I18" s="26"/>
      <c r="J18" s="23" t="s">
        <v>138</v>
      </c>
    </row>
    <row r="19" spans="1:10" ht="15">
      <c r="A19" s="20">
        <v>4</v>
      </c>
      <c r="B19" s="21">
        <v>11</v>
      </c>
      <c r="C19" s="22">
        <v>253</v>
      </c>
      <c r="D19" s="23" t="s">
        <v>140</v>
      </c>
      <c r="E19" s="34">
        <v>36580</v>
      </c>
      <c r="F19" s="23" t="s">
        <v>120</v>
      </c>
      <c r="G19" s="26">
        <v>52.54</v>
      </c>
      <c r="H19" s="25"/>
      <c r="I19" s="26"/>
      <c r="J19" s="23" t="s">
        <v>68</v>
      </c>
    </row>
    <row r="20" spans="1:10" ht="15">
      <c r="A20" s="20">
        <v>1</v>
      </c>
      <c r="B20" s="21">
        <v>12</v>
      </c>
      <c r="C20" s="22">
        <v>98</v>
      </c>
      <c r="D20" s="23" t="s">
        <v>145</v>
      </c>
      <c r="E20" s="25" t="s">
        <v>146</v>
      </c>
      <c r="F20" s="23" t="s">
        <v>147</v>
      </c>
      <c r="G20" s="37">
        <v>52.99</v>
      </c>
      <c r="H20" s="25"/>
      <c r="I20" s="26"/>
      <c r="J20" s="23" t="s">
        <v>150</v>
      </c>
    </row>
    <row r="21" spans="1:10" ht="15">
      <c r="A21" s="20">
        <v>5</v>
      </c>
      <c r="B21" s="21">
        <v>13</v>
      </c>
      <c r="C21" s="22">
        <v>89</v>
      </c>
      <c r="D21" s="23" t="s">
        <v>153</v>
      </c>
      <c r="E21" s="25" t="s">
        <v>159</v>
      </c>
      <c r="F21" s="23" t="s">
        <v>41</v>
      </c>
      <c r="G21" s="26">
        <v>53.04</v>
      </c>
      <c r="H21" s="31"/>
      <c r="I21" s="45"/>
      <c r="J21" s="23" t="s">
        <v>165</v>
      </c>
    </row>
    <row r="22" spans="1:10" ht="15">
      <c r="A22" s="20">
        <v>3</v>
      </c>
      <c r="B22" s="21">
        <v>14</v>
      </c>
      <c r="C22" s="22">
        <v>292</v>
      </c>
      <c r="D22" s="23" t="s">
        <v>166</v>
      </c>
      <c r="E22" s="25" t="s">
        <v>167</v>
      </c>
      <c r="F22" s="23" t="s">
        <v>168</v>
      </c>
      <c r="G22" s="26">
        <v>53.32</v>
      </c>
      <c r="H22" s="36" t="s">
        <v>57</v>
      </c>
      <c r="I22" s="26"/>
      <c r="J22" s="23" t="s">
        <v>169</v>
      </c>
    </row>
    <row r="23" spans="1:10" ht="15">
      <c r="A23" s="20">
        <v>2</v>
      </c>
      <c r="B23" s="21">
        <v>15</v>
      </c>
      <c r="C23" s="22">
        <v>45</v>
      </c>
      <c r="D23" s="23" t="s">
        <v>170</v>
      </c>
      <c r="E23" s="34">
        <v>36538</v>
      </c>
      <c r="F23" s="23" t="s">
        <v>107</v>
      </c>
      <c r="G23" s="26">
        <v>53.46</v>
      </c>
      <c r="H23" s="25"/>
      <c r="I23" s="45"/>
      <c r="J23" s="23" t="s">
        <v>48</v>
      </c>
    </row>
    <row r="24" spans="1:10" ht="15">
      <c r="A24" s="20">
        <v>6</v>
      </c>
      <c r="B24" s="21">
        <v>16</v>
      </c>
      <c r="C24" s="22">
        <v>213</v>
      </c>
      <c r="D24" s="23" t="s">
        <v>171</v>
      </c>
      <c r="E24" s="25" t="s">
        <v>89</v>
      </c>
      <c r="F24" s="23" t="s">
        <v>172</v>
      </c>
      <c r="G24" s="26">
        <v>53.47</v>
      </c>
      <c r="H24" s="36" t="s">
        <v>57</v>
      </c>
      <c r="I24" s="26"/>
      <c r="J24" s="23" t="s">
        <v>173</v>
      </c>
    </row>
    <row r="25" spans="1:10" ht="15">
      <c r="A25" s="20">
        <v>6</v>
      </c>
      <c r="B25" s="21">
        <v>17</v>
      </c>
      <c r="C25" s="22">
        <v>214</v>
      </c>
      <c r="D25" s="23" t="s">
        <v>174</v>
      </c>
      <c r="E25" s="25" t="s">
        <v>175</v>
      </c>
      <c r="F25" s="23" t="s">
        <v>172</v>
      </c>
      <c r="G25" s="26">
        <v>53.73</v>
      </c>
      <c r="H25" s="36" t="s">
        <v>57</v>
      </c>
      <c r="I25" s="26"/>
      <c r="J25" s="23" t="s">
        <v>173</v>
      </c>
    </row>
    <row r="26" spans="1:10" ht="15">
      <c r="A26" s="20">
        <v>2</v>
      </c>
      <c r="B26" s="21">
        <v>18</v>
      </c>
      <c r="C26" s="22">
        <v>279</v>
      </c>
      <c r="D26" s="23" t="s">
        <v>176</v>
      </c>
      <c r="E26" s="41">
        <v>39816</v>
      </c>
      <c r="F26" s="23" t="s">
        <v>50</v>
      </c>
      <c r="G26" s="26">
        <v>54.02</v>
      </c>
      <c r="H26" s="31"/>
      <c r="I26" s="26"/>
      <c r="J26" s="23" t="s">
        <v>91</v>
      </c>
    </row>
    <row r="27" spans="1:10" ht="15">
      <c r="A27" s="20">
        <v>6</v>
      </c>
      <c r="B27" s="21">
        <v>19</v>
      </c>
      <c r="C27" s="22">
        <v>281</v>
      </c>
      <c r="D27" s="23" t="s">
        <v>177</v>
      </c>
      <c r="E27" s="34">
        <v>36678</v>
      </c>
      <c r="F27" s="23" t="s">
        <v>50</v>
      </c>
      <c r="G27" s="26">
        <v>54.14</v>
      </c>
      <c r="H27" s="31"/>
      <c r="I27" s="26"/>
      <c r="J27" s="23" t="s">
        <v>91</v>
      </c>
    </row>
    <row r="28" spans="1:10" ht="15">
      <c r="A28" s="20">
        <v>1</v>
      </c>
      <c r="B28" s="21">
        <v>20</v>
      </c>
      <c r="C28" s="22">
        <v>226</v>
      </c>
      <c r="D28" s="23" t="s">
        <v>178</v>
      </c>
      <c r="E28" s="25" t="s">
        <v>179</v>
      </c>
      <c r="F28" s="23" t="s">
        <v>128</v>
      </c>
      <c r="G28" s="26">
        <v>54.39</v>
      </c>
      <c r="H28" s="36" t="s">
        <v>57</v>
      </c>
      <c r="I28" s="26"/>
      <c r="J28" s="23" t="s">
        <v>139</v>
      </c>
    </row>
    <row r="29" spans="1:10" ht="15">
      <c r="A29" s="20">
        <v>4</v>
      </c>
      <c r="B29" s="21">
        <v>21</v>
      </c>
      <c r="C29" s="22">
        <v>275</v>
      </c>
      <c r="D29" s="23" t="s">
        <v>180</v>
      </c>
      <c r="E29" s="25" t="s">
        <v>181</v>
      </c>
      <c r="F29" s="23" t="s">
        <v>182</v>
      </c>
      <c r="G29" s="26">
        <v>55.38</v>
      </c>
      <c r="H29" s="36" t="s">
        <v>57</v>
      </c>
      <c r="I29" s="26"/>
      <c r="J29" s="23" t="s">
        <v>183</v>
      </c>
    </row>
    <row r="30" spans="1:10" ht="15">
      <c r="A30" s="20">
        <v>5</v>
      </c>
      <c r="B30" s="21">
        <v>22</v>
      </c>
      <c r="C30" s="22">
        <v>242</v>
      </c>
      <c r="D30" s="23" t="s">
        <v>184</v>
      </c>
      <c r="E30" s="34">
        <v>36576</v>
      </c>
      <c r="F30" s="23" t="s">
        <v>28</v>
      </c>
      <c r="G30" s="37">
        <v>55.7</v>
      </c>
      <c r="H30" s="31"/>
      <c r="I30" s="45"/>
      <c r="J30" s="23" t="s">
        <v>161</v>
      </c>
    </row>
    <row r="31" spans="1:10" ht="15">
      <c r="A31" s="20">
        <v>5</v>
      </c>
      <c r="B31" s="21">
        <v>23</v>
      </c>
      <c r="C31" s="22">
        <v>196</v>
      </c>
      <c r="D31" s="23" t="s">
        <v>185</v>
      </c>
      <c r="E31" s="34">
        <v>36635</v>
      </c>
      <c r="F31" s="23" t="s">
        <v>186</v>
      </c>
      <c r="G31" s="26">
        <v>55.76</v>
      </c>
      <c r="H31" s="31"/>
      <c r="I31" s="26"/>
      <c r="J31" s="23" t="s">
        <v>187</v>
      </c>
    </row>
    <row r="32" spans="1:10" ht="15">
      <c r="A32" s="20">
        <v>1</v>
      </c>
      <c r="B32" s="21">
        <v>24</v>
      </c>
      <c r="C32" s="22">
        <v>92</v>
      </c>
      <c r="D32" s="23" t="s">
        <v>188</v>
      </c>
      <c r="E32" s="34">
        <v>36808</v>
      </c>
      <c r="F32" s="23" t="s">
        <v>115</v>
      </c>
      <c r="G32" s="26">
        <v>55.88</v>
      </c>
      <c r="H32" s="31"/>
      <c r="I32" s="26"/>
      <c r="J32" s="23" t="s">
        <v>117</v>
      </c>
    </row>
    <row r="33" spans="1:10" ht="15">
      <c r="A33" s="20">
        <v>2</v>
      </c>
      <c r="B33" s="21">
        <v>25</v>
      </c>
      <c r="C33" s="22">
        <v>26</v>
      </c>
      <c r="D33" s="23" t="s">
        <v>189</v>
      </c>
      <c r="E33" s="25" t="s">
        <v>190</v>
      </c>
      <c r="F33" s="23" t="s">
        <v>193</v>
      </c>
      <c r="G33" s="37">
        <v>55.89</v>
      </c>
      <c r="H33" s="36" t="s">
        <v>57</v>
      </c>
      <c r="I33" s="26"/>
      <c r="J33" s="23" t="s">
        <v>194</v>
      </c>
    </row>
    <row r="34" spans="1:10" ht="15">
      <c r="A34" s="20">
        <v>3</v>
      </c>
      <c r="B34" s="21">
        <v>26</v>
      </c>
      <c r="C34" s="22">
        <v>21</v>
      </c>
      <c r="D34" s="23" t="s">
        <v>195</v>
      </c>
      <c r="E34" s="34">
        <v>36728</v>
      </c>
      <c r="F34" s="23" t="s">
        <v>135</v>
      </c>
      <c r="G34" s="37">
        <v>56.3</v>
      </c>
      <c r="H34" s="31"/>
      <c r="I34" s="26"/>
      <c r="J34" s="23" t="s">
        <v>138</v>
      </c>
    </row>
    <row r="35" spans="1:10" ht="15">
      <c r="A35" s="20">
        <v>6</v>
      </c>
      <c r="B35" s="21">
        <v>27</v>
      </c>
      <c r="C35" s="22">
        <v>24</v>
      </c>
      <c r="D35" s="23" t="s">
        <v>196</v>
      </c>
      <c r="E35" s="41">
        <v>42375</v>
      </c>
      <c r="F35" s="23" t="s">
        <v>50</v>
      </c>
      <c r="G35" s="26">
        <v>56.36</v>
      </c>
      <c r="H35" s="31"/>
      <c r="I35" s="45"/>
      <c r="J35" s="23" t="s">
        <v>52</v>
      </c>
    </row>
    <row r="36" spans="1:10" ht="15">
      <c r="A36" s="20">
        <v>2</v>
      </c>
      <c r="B36" s="21">
        <v>28</v>
      </c>
      <c r="C36" s="22">
        <v>290</v>
      </c>
      <c r="D36" s="23" t="s">
        <v>197</v>
      </c>
      <c r="E36" s="41">
        <v>45659</v>
      </c>
      <c r="F36" s="23" t="s">
        <v>50</v>
      </c>
      <c r="G36" s="26">
        <v>57.22</v>
      </c>
      <c r="H36" s="25"/>
      <c r="I36" s="45"/>
      <c r="J36" s="23" t="s">
        <v>52</v>
      </c>
    </row>
    <row r="37" spans="1:10" ht="15">
      <c r="A37" s="20">
        <v>2</v>
      </c>
      <c r="B37" s="21">
        <v>29</v>
      </c>
      <c r="C37" s="22">
        <v>288</v>
      </c>
      <c r="D37" s="23" t="s">
        <v>198</v>
      </c>
      <c r="E37" s="25" t="s">
        <v>199</v>
      </c>
      <c r="F37" s="23" t="s">
        <v>50</v>
      </c>
      <c r="G37" s="37">
        <v>59</v>
      </c>
      <c r="H37" s="36" t="s">
        <v>57</v>
      </c>
      <c r="I37" s="45"/>
      <c r="J37" s="23" t="s">
        <v>200</v>
      </c>
    </row>
    <row r="38" spans="1:10" ht="15">
      <c r="A38" s="20">
        <v>3</v>
      </c>
      <c r="B38" s="21">
        <v>30</v>
      </c>
      <c r="C38" s="22">
        <v>27</v>
      </c>
      <c r="D38" s="23" t="s">
        <v>202</v>
      </c>
      <c r="E38" s="41">
        <v>46031</v>
      </c>
      <c r="F38" s="23" t="s">
        <v>99</v>
      </c>
      <c r="G38" s="37" t="s">
        <v>203</v>
      </c>
      <c r="H38" s="31"/>
      <c r="I38" s="45"/>
      <c r="J38" s="23" t="s">
        <v>204</v>
      </c>
    </row>
    <row r="39" spans="1:10" ht="15">
      <c r="A39" s="20">
        <v>4</v>
      </c>
      <c r="B39" s="21">
        <v>31</v>
      </c>
      <c r="C39" s="22">
        <v>28</v>
      </c>
      <c r="D39" s="23" t="s">
        <v>207</v>
      </c>
      <c r="E39" s="25" t="s">
        <v>208</v>
      </c>
      <c r="F39" s="23" t="s">
        <v>193</v>
      </c>
      <c r="G39" s="26" t="s">
        <v>209</v>
      </c>
      <c r="H39" s="36" t="s">
        <v>57</v>
      </c>
      <c r="I39" s="50"/>
      <c r="J39" s="23" t="s">
        <v>211</v>
      </c>
    </row>
    <row r="40" spans="1:10" ht="15">
      <c r="A40" s="20">
        <v>4</v>
      </c>
      <c r="B40" s="21">
        <v>32</v>
      </c>
      <c r="C40" s="22">
        <v>27</v>
      </c>
      <c r="D40" s="23" t="s">
        <v>212</v>
      </c>
      <c r="E40" s="25" t="s">
        <v>213</v>
      </c>
      <c r="F40" s="23" t="s">
        <v>193</v>
      </c>
      <c r="G40" s="26" t="s">
        <v>214</v>
      </c>
      <c r="H40" s="36" t="s">
        <v>57</v>
      </c>
      <c r="I40" s="52"/>
      <c r="J40" s="23" t="s">
        <v>211</v>
      </c>
    </row>
    <row r="41" spans="1:10" ht="15">
      <c r="A41" s="20">
        <v>2</v>
      </c>
      <c r="B41" s="21"/>
      <c r="C41" s="22">
        <v>2</v>
      </c>
      <c r="D41" s="23" t="s">
        <v>217</v>
      </c>
      <c r="E41" s="25" t="s">
        <v>218</v>
      </c>
      <c r="F41" s="23" t="s">
        <v>103</v>
      </c>
      <c r="G41" s="26" t="s">
        <v>219</v>
      </c>
      <c r="H41" s="36" t="s">
        <v>57</v>
      </c>
      <c r="I41" s="52"/>
      <c r="J41" s="23" t="s">
        <v>105</v>
      </c>
    </row>
  </sheetData>
  <sheetProtection/>
  <mergeCells count="3">
    <mergeCell ref="A1:J1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B1">
      <selection activeCell="A1" sqref="A1:J1"/>
    </sheetView>
  </sheetViews>
  <sheetFormatPr defaultColWidth="14.421875" defaultRowHeight="15.75" customHeight="1"/>
  <cols>
    <col min="1" max="1" width="8.421875" style="0" hidden="1" customWidth="1"/>
    <col min="2" max="2" width="7.28125" style="0" customWidth="1"/>
    <col min="3" max="3" width="9.8515625" style="0" customWidth="1"/>
    <col min="4" max="4" width="23.28125" style="0" customWidth="1"/>
    <col min="5" max="5" width="12.140625" style="0" customWidth="1"/>
    <col min="6" max="6" width="31.8515625" style="0" customWidth="1"/>
    <col min="7" max="7" width="12.7109375" style="0" customWidth="1"/>
    <col min="8" max="8" width="5.140625" style="0" customWidth="1"/>
    <col min="9" max="9" width="12.7109375" style="0" customWidth="1"/>
    <col min="10" max="10" width="22.28125" style="0" customWidth="1"/>
  </cols>
  <sheetData>
    <row r="1" spans="1:10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6" ht="13.5" customHeight="1">
      <c r="A2" s="2"/>
      <c r="B2" s="5" t="s">
        <v>1</v>
      </c>
      <c r="D2" s="2"/>
      <c r="E2" s="4"/>
      <c r="F2" s="6"/>
    </row>
    <row r="3" spans="1:6" ht="17.25">
      <c r="A3" s="2"/>
      <c r="B3" s="7" t="s">
        <v>2</v>
      </c>
      <c r="D3" s="2"/>
      <c r="E3" s="10"/>
      <c r="F3" s="10"/>
    </row>
    <row r="4" spans="1:10" ht="17.25">
      <c r="A4" s="2"/>
      <c r="D4" s="2"/>
      <c r="E4" s="3"/>
      <c r="F4" s="10"/>
      <c r="H4" s="12"/>
      <c r="I4" s="12"/>
      <c r="J4" s="12"/>
    </row>
    <row r="5" spans="1:10" ht="22.5">
      <c r="A5" s="140" t="s">
        <v>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22.5">
      <c r="A6" s="140" t="s">
        <v>6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7.25">
      <c r="A7" s="2"/>
      <c r="B7" s="4"/>
      <c r="C7" s="4"/>
      <c r="D7" s="2"/>
      <c r="E7" s="4"/>
      <c r="F7" s="15"/>
      <c r="G7" s="16"/>
      <c r="H7" s="16"/>
      <c r="I7" s="16"/>
      <c r="J7" s="16"/>
    </row>
    <row r="8" spans="1:10" ht="38.25" customHeight="1">
      <c r="A8" s="17" t="s">
        <v>29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9" t="s">
        <v>15</v>
      </c>
      <c r="J8" s="17" t="s">
        <v>16</v>
      </c>
    </row>
    <row r="9" spans="1:10" ht="15">
      <c r="A9" s="29">
        <v>3</v>
      </c>
      <c r="B9" s="30">
        <v>1</v>
      </c>
      <c r="C9" s="22">
        <v>41</v>
      </c>
      <c r="D9" s="23" t="s">
        <v>30</v>
      </c>
      <c r="E9" s="25" t="s">
        <v>31</v>
      </c>
      <c r="F9" s="23" t="s">
        <v>32</v>
      </c>
      <c r="G9" s="26" t="s">
        <v>33</v>
      </c>
      <c r="H9" s="31"/>
      <c r="I9" s="32">
        <v>865</v>
      </c>
      <c r="J9" s="23" t="s">
        <v>35</v>
      </c>
    </row>
    <row r="10" spans="1:10" ht="15">
      <c r="A10" s="29">
        <v>2</v>
      </c>
      <c r="B10" s="30">
        <v>2</v>
      </c>
      <c r="C10" s="22">
        <v>88</v>
      </c>
      <c r="D10" s="23" t="s">
        <v>37</v>
      </c>
      <c r="E10" s="25" t="s">
        <v>39</v>
      </c>
      <c r="F10" s="23" t="s">
        <v>41</v>
      </c>
      <c r="G10" s="26" t="s">
        <v>42</v>
      </c>
      <c r="H10" s="31"/>
      <c r="I10" s="26"/>
      <c r="J10" s="23" t="s">
        <v>43</v>
      </c>
    </row>
    <row r="11" spans="1:10" ht="15">
      <c r="A11" s="29">
        <v>4</v>
      </c>
      <c r="B11" s="30">
        <v>3</v>
      </c>
      <c r="C11" s="22">
        <v>80</v>
      </c>
      <c r="D11" s="23" t="s">
        <v>44</v>
      </c>
      <c r="E11" s="25" t="s">
        <v>45</v>
      </c>
      <c r="F11" s="23" t="s">
        <v>46</v>
      </c>
      <c r="G11" s="26" t="s">
        <v>47</v>
      </c>
      <c r="H11" s="31"/>
      <c r="I11" s="26"/>
      <c r="J11" s="23" t="s">
        <v>48</v>
      </c>
    </row>
    <row r="12" spans="1:10" ht="15">
      <c r="A12" s="29">
        <v>7</v>
      </c>
      <c r="B12" s="30">
        <v>4</v>
      </c>
      <c r="C12" s="22">
        <v>292</v>
      </c>
      <c r="D12" s="23" t="s">
        <v>49</v>
      </c>
      <c r="E12" s="34">
        <v>36561</v>
      </c>
      <c r="F12" s="23" t="s">
        <v>50</v>
      </c>
      <c r="G12" s="26" t="s">
        <v>51</v>
      </c>
      <c r="H12" s="31"/>
      <c r="I12" s="26"/>
      <c r="J12" s="23" t="s">
        <v>52</v>
      </c>
    </row>
    <row r="13" spans="1:10" ht="15">
      <c r="A13" s="29">
        <v>11</v>
      </c>
      <c r="B13" s="30">
        <v>5</v>
      </c>
      <c r="C13" s="22">
        <v>298</v>
      </c>
      <c r="D13" s="23" t="s">
        <v>53</v>
      </c>
      <c r="E13" s="25" t="s">
        <v>54</v>
      </c>
      <c r="F13" s="23" t="s">
        <v>55</v>
      </c>
      <c r="G13" s="26" t="s">
        <v>56</v>
      </c>
      <c r="H13" s="36" t="s">
        <v>57</v>
      </c>
      <c r="I13" s="26"/>
      <c r="J13" s="23" t="s">
        <v>58</v>
      </c>
    </row>
    <row r="14" spans="1:10" ht="15">
      <c r="A14" s="29">
        <v>9</v>
      </c>
      <c r="B14" s="30">
        <v>6</v>
      </c>
      <c r="C14" s="22">
        <v>76</v>
      </c>
      <c r="D14" s="23" t="s">
        <v>59</v>
      </c>
      <c r="E14" s="25" t="s">
        <v>60</v>
      </c>
      <c r="F14" s="23" t="s">
        <v>61</v>
      </c>
      <c r="G14" s="26" t="s">
        <v>62</v>
      </c>
      <c r="H14" s="31"/>
      <c r="I14" s="26"/>
      <c r="J14" s="23" t="s">
        <v>63</v>
      </c>
    </row>
    <row r="15" spans="1:10" ht="15">
      <c r="A15" s="29">
        <v>5</v>
      </c>
      <c r="B15" s="30">
        <v>7</v>
      </c>
      <c r="C15" s="22">
        <v>38</v>
      </c>
      <c r="D15" s="23" t="s">
        <v>64</v>
      </c>
      <c r="E15" s="25" t="s">
        <v>65</v>
      </c>
      <c r="F15" s="23" t="s">
        <v>66</v>
      </c>
      <c r="G15" s="26" t="s">
        <v>67</v>
      </c>
      <c r="H15" s="31"/>
      <c r="I15" s="26"/>
      <c r="J15" s="38"/>
    </row>
    <row r="16" spans="1:10" ht="15">
      <c r="A16" s="29">
        <v>6</v>
      </c>
      <c r="B16" s="30">
        <v>8</v>
      </c>
      <c r="C16" s="22">
        <v>236</v>
      </c>
      <c r="D16" s="23" t="s">
        <v>79</v>
      </c>
      <c r="E16" s="25" t="s">
        <v>80</v>
      </c>
      <c r="F16" s="23" t="s">
        <v>81</v>
      </c>
      <c r="G16" s="26" t="s">
        <v>82</v>
      </c>
      <c r="H16" s="31"/>
      <c r="I16" s="26"/>
      <c r="J16" s="23" t="s">
        <v>83</v>
      </c>
    </row>
    <row r="17" spans="1:10" ht="15">
      <c r="A17" s="29">
        <v>2</v>
      </c>
      <c r="B17" s="30">
        <v>9</v>
      </c>
      <c r="C17" s="22">
        <v>193</v>
      </c>
      <c r="D17" s="23" t="s">
        <v>84</v>
      </c>
      <c r="E17" s="25" t="s">
        <v>85</v>
      </c>
      <c r="F17" s="23" t="s">
        <v>86</v>
      </c>
      <c r="G17" s="26" t="s">
        <v>87</v>
      </c>
      <c r="H17" s="25"/>
      <c r="I17" s="26"/>
      <c r="J17" s="23" t="s">
        <v>84</v>
      </c>
    </row>
    <row r="18" spans="1:10" ht="15">
      <c r="A18" s="29">
        <v>12</v>
      </c>
      <c r="B18" s="30">
        <v>10</v>
      </c>
      <c r="C18" s="22">
        <v>282</v>
      </c>
      <c r="D18" s="23" t="s">
        <v>88</v>
      </c>
      <c r="E18" s="25" t="s">
        <v>89</v>
      </c>
      <c r="F18" s="23" t="s">
        <v>50</v>
      </c>
      <c r="G18" s="26" t="s">
        <v>90</v>
      </c>
      <c r="H18" s="36" t="s">
        <v>57</v>
      </c>
      <c r="I18" s="26"/>
      <c r="J18" s="23" t="s">
        <v>91</v>
      </c>
    </row>
    <row r="19" spans="1:10" ht="15">
      <c r="A19" s="29">
        <v>3</v>
      </c>
      <c r="B19" s="30">
        <v>11</v>
      </c>
      <c r="C19" s="22">
        <v>11</v>
      </c>
      <c r="D19" s="23" t="s">
        <v>92</v>
      </c>
      <c r="E19" s="25" t="s">
        <v>93</v>
      </c>
      <c r="F19" s="23" t="s">
        <v>94</v>
      </c>
      <c r="G19" s="26" t="s">
        <v>95</v>
      </c>
      <c r="H19" s="31"/>
      <c r="I19" s="26"/>
      <c r="J19" s="38"/>
    </row>
    <row r="20" spans="1:10" ht="15">
      <c r="A20" s="29">
        <v>5</v>
      </c>
      <c r="B20" s="30">
        <v>12</v>
      </c>
      <c r="C20" s="22">
        <v>32</v>
      </c>
      <c r="D20" s="23" t="s">
        <v>96</v>
      </c>
      <c r="E20" s="34">
        <v>36576</v>
      </c>
      <c r="F20" s="23" t="s">
        <v>99</v>
      </c>
      <c r="G20" s="26" t="s">
        <v>100</v>
      </c>
      <c r="H20" s="31"/>
      <c r="I20" s="26"/>
      <c r="J20" s="23" t="s">
        <v>101</v>
      </c>
    </row>
    <row r="21" spans="1:10" ht="15">
      <c r="A21" s="29">
        <v>1</v>
      </c>
      <c r="B21" s="30">
        <v>13</v>
      </c>
      <c r="C21" s="22">
        <v>3</v>
      </c>
      <c r="D21" s="23" t="s">
        <v>102</v>
      </c>
      <c r="E21" s="41">
        <v>37628</v>
      </c>
      <c r="F21" s="23" t="s">
        <v>103</v>
      </c>
      <c r="G21" s="26" t="s">
        <v>104</v>
      </c>
      <c r="H21" s="31"/>
      <c r="I21" s="26"/>
      <c r="J21" s="23" t="s">
        <v>105</v>
      </c>
    </row>
    <row r="22" spans="1:10" ht="15">
      <c r="A22" s="29">
        <v>7</v>
      </c>
      <c r="B22" s="30">
        <v>14</v>
      </c>
      <c r="C22" s="22">
        <v>75</v>
      </c>
      <c r="D22" s="23" t="s">
        <v>106</v>
      </c>
      <c r="E22" s="34">
        <v>36751</v>
      </c>
      <c r="F22" s="23" t="s">
        <v>107</v>
      </c>
      <c r="G22" s="26" t="s">
        <v>108</v>
      </c>
      <c r="H22" s="31"/>
      <c r="I22" s="26"/>
      <c r="J22" s="23" t="s">
        <v>35</v>
      </c>
    </row>
    <row r="23" spans="1:10" ht="15">
      <c r="A23" s="29">
        <v>8</v>
      </c>
      <c r="B23" s="30">
        <v>15</v>
      </c>
      <c r="C23" s="22">
        <v>245</v>
      </c>
      <c r="D23" s="23" t="s">
        <v>109</v>
      </c>
      <c r="E23" s="41">
        <v>41278</v>
      </c>
      <c r="F23" s="23" t="s">
        <v>110</v>
      </c>
      <c r="G23" s="26" t="s">
        <v>111</v>
      </c>
      <c r="H23" s="31"/>
      <c r="I23" s="26"/>
      <c r="J23" s="23" t="s">
        <v>112</v>
      </c>
    </row>
    <row r="24" spans="1:10" ht="15">
      <c r="A24" s="29">
        <v>8</v>
      </c>
      <c r="B24" s="30">
        <v>16</v>
      </c>
      <c r="C24" s="22">
        <v>93</v>
      </c>
      <c r="D24" s="23" t="s">
        <v>113</v>
      </c>
      <c r="E24" s="25" t="s">
        <v>114</v>
      </c>
      <c r="F24" s="23" t="s">
        <v>115</v>
      </c>
      <c r="G24" s="26" t="s">
        <v>116</v>
      </c>
      <c r="H24" s="31"/>
      <c r="I24" s="26"/>
      <c r="J24" s="23" t="s">
        <v>117</v>
      </c>
    </row>
    <row r="25" spans="1:10" ht="15">
      <c r="A25" s="29">
        <v>4</v>
      </c>
      <c r="B25" s="30">
        <v>17</v>
      </c>
      <c r="C25" s="22">
        <v>271</v>
      </c>
      <c r="D25" s="23" t="s">
        <v>121</v>
      </c>
      <c r="E25" s="25" t="s">
        <v>122</v>
      </c>
      <c r="F25" s="23" t="s">
        <v>123</v>
      </c>
      <c r="G25" s="26" t="s">
        <v>124</v>
      </c>
      <c r="H25" s="36" t="s">
        <v>57</v>
      </c>
      <c r="I25" s="26"/>
      <c r="J25" s="23" t="s">
        <v>126</v>
      </c>
    </row>
    <row r="26" spans="1:10" ht="15">
      <c r="A26" s="29">
        <v>10</v>
      </c>
      <c r="B26" s="30">
        <v>18</v>
      </c>
      <c r="C26" s="22">
        <v>232</v>
      </c>
      <c r="D26" s="23" t="s">
        <v>127</v>
      </c>
      <c r="E26" s="34">
        <v>36837</v>
      </c>
      <c r="F26" s="23" t="s">
        <v>128</v>
      </c>
      <c r="G26" s="26" t="s">
        <v>130</v>
      </c>
      <c r="H26" s="31"/>
      <c r="I26" s="26"/>
      <c r="J26" s="23" t="s">
        <v>132</v>
      </c>
    </row>
    <row r="27" spans="1:10" ht="15">
      <c r="A27" s="29">
        <v>6</v>
      </c>
      <c r="B27" s="30">
        <v>19</v>
      </c>
      <c r="C27" s="22">
        <v>228</v>
      </c>
      <c r="D27" s="23" t="s">
        <v>134</v>
      </c>
      <c r="E27" s="25" t="s">
        <v>136</v>
      </c>
      <c r="F27" s="23" t="s">
        <v>128</v>
      </c>
      <c r="G27" s="26" t="s">
        <v>137</v>
      </c>
      <c r="H27" s="36" t="s">
        <v>57</v>
      </c>
      <c r="I27" s="26"/>
      <c r="J27" s="23" t="s">
        <v>139</v>
      </c>
    </row>
    <row r="28" spans="1:10" ht="15">
      <c r="A28" s="29">
        <v>10</v>
      </c>
      <c r="B28" s="30">
        <v>20</v>
      </c>
      <c r="C28" s="22">
        <v>231</v>
      </c>
      <c r="D28" s="23" t="s">
        <v>141</v>
      </c>
      <c r="E28" s="25" t="s">
        <v>142</v>
      </c>
      <c r="F28" s="23" t="s">
        <v>128</v>
      </c>
      <c r="G28" s="26" t="s">
        <v>143</v>
      </c>
      <c r="H28" s="31"/>
      <c r="I28" s="26"/>
      <c r="J28" s="23" t="s">
        <v>144</v>
      </c>
    </row>
    <row r="29" spans="1:10" ht="15">
      <c r="A29" s="29">
        <v>9</v>
      </c>
      <c r="B29" s="30">
        <v>21</v>
      </c>
      <c r="C29" s="22">
        <v>294</v>
      </c>
      <c r="D29" s="23" t="s">
        <v>148</v>
      </c>
      <c r="E29" s="25" t="s">
        <v>149</v>
      </c>
      <c r="F29" s="23" t="s">
        <v>151</v>
      </c>
      <c r="G29" s="26" t="s">
        <v>152</v>
      </c>
      <c r="H29" s="25"/>
      <c r="I29" s="26"/>
      <c r="J29" s="38"/>
    </row>
    <row r="30" spans="1:10" ht="15">
      <c r="A30" s="29">
        <v>11</v>
      </c>
      <c r="B30" s="30">
        <v>22</v>
      </c>
      <c r="C30" s="22">
        <v>225</v>
      </c>
      <c r="D30" s="23" t="s">
        <v>154</v>
      </c>
      <c r="E30" s="25" t="s">
        <v>155</v>
      </c>
      <c r="F30" s="23" t="s">
        <v>128</v>
      </c>
      <c r="G30" s="26" t="s">
        <v>156</v>
      </c>
      <c r="H30" s="36" t="s">
        <v>57</v>
      </c>
      <c r="I30" s="26"/>
      <c r="J30" s="23" t="s">
        <v>139</v>
      </c>
    </row>
    <row r="31" spans="1:10" ht="15">
      <c r="A31" s="29">
        <v>12</v>
      </c>
      <c r="B31" s="30">
        <v>23</v>
      </c>
      <c r="C31" s="22">
        <v>211</v>
      </c>
      <c r="D31" s="23" t="s">
        <v>157</v>
      </c>
      <c r="E31" s="34">
        <v>36625</v>
      </c>
      <c r="F31" s="23" t="s">
        <v>71</v>
      </c>
      <c r="G31" s="26" t="s">
        <v>158</v>
      </c>
      <c r="H31" s="31"/>
      <c r="I31" s="26"/>
      <c r="J31" s="23" t="s">
        <v>160</v>
      </c>
    </row>
  </sheetData>
  <sheetProtection/>
  <mergeCells count="3">
    <mergeCell ref="A1:J1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B1">
      <selection activeCell="A1" sqref="A1:P1"/>
    </sheetView>
  </sheetViews>
  <sheetFormatPr defaultColWidth="14.421875" defaultRowHeight="15.75" customHeight="1"/>
  <cols>
    <col min="1" max="1" width="6.57421875" style="0" hidden="1" customWidth="1"/>
    <col min="2" max="3" width="10.00390625" style="0" customWidth="1"/>
    <col min="4" max="4" width="26.57421875" style="0" customWidth="1"/>
    <col min="5" max="5" width="12.57421875" style="0" customWidth="1"/>
    <col min="6" max="6" width="34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7.7109375" style="0" customWidth="1"/>
    <col min="15" max="15" width="10.28125" style="0" customWidth="1"/>
    <col min="16" max="16" width="32.8515625" style="0" customWidth="1"/>
  </cols>
  <sheetData>
    <row r="1" spans="1:16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</row>
    <row r="3" spans="1:16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</row>
    <row r="4" spans="1:16" ht="17.25">
      <c r="A4" s="2"/>
      <c r="B4" s="7" t="s">
        <v>2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</row>
    <row r="5" spans="1:16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</row>
    <row r="6" spans="1:16" ht="22.5">
      <c r="A6" s="140" t="s">
        <v>238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22.5">
      <c r="A7" s="140" t="s">
        <v>239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7" t="s">
        <v>15</v>
      </c>
      <c r="P9" s="64" t="s">
        <v>16</v>
      </c>
    </row>
    <row r="10" spans="1:16" ht="15">
      <c r="A10" s="70">
        <v>5</v>
      </c>
      <c r="B10" s="21">
        <v>1</v>
      </c>
      <c r="C10" s="22">
        <v>9</v>
      </c>
      <c r="D10" s="23" t="s">
        <v>288</v>
      </c>
      <c r="E10" s="25" t="s">
        <v>289</v>
      </c>
      <c r="F10" s="23" t="s">
        <v>290</v>
      </c>
      <c r="G10" s="69">
        <v>15.22</v>
      </c>
      <c r="H10" s="69">
        <v>15.08</v>
      </c>
      <c r="I10" s="69" t="s">
        <v>280</v>
      </c>
      <c r="J10" s="72">
        <v>5</v>
      </c>
      <c r="K10" s="69" t="s">
        <v>280</v>
      </c>
      <c r="L10" s="69" t="s">
        <v>280</v>
      </c>
      <c r="M10" s="69">
        <v>15.47</v>
      </c>
      <c r="N10" s="74">
        <f>MAX(G10:I10,K10:M10)</f>
        <v>15.47</v>
      </c>
      <c r="O10" s="75">
        <v>851</v>
      </c>
      <c r="P10" s="77" t="s">
        <v>308</v>
      </c>
    </row>
    <row r="11" spans="1:16" ht="15">
      <c r="A11" s="70">
        <v>4</v>
      </c>
      <c r="B11" s="21">
        <v>2</v>
      </c>
      <c r="C11" s="22">
        <v>266</v>
      </c>
      <c r="D11" s="23" t="s">
        <v>312</v>
      </c>
      <c r="E11" s="25" t="s">
        <v>313</v>
      </c>
      <c r="F11" s="23" t="s">
        <v>314</v>
      </c>
      <c r="G11" s="69">
        <v>13.98</v>
      </c>
      <c r="H11" s="69" t="s">
        <v>280</v>
      </c>
      <c r="I11" s="69" t="s">
        <v>280</v>
      </c>
      <c r="J11" s="72">
        <v>4</v>
      </c>
      <c r="K11" s="69">
        <v>13.34</v>
      </c>
      <c r="L11" s="69" t="s">
        <v>280</v>
      </c>
      <c r="M11" s="69">
        <v>13.98</v>
      </c>
      <c r="N11" s="74">
        <f>MAX(G11:I11,K11:M11)</f>
        <v>13.98</v>
      </c>
      <c r="O11" s="74"/>
      <c r="P11" s="80"/>
    </row>
    <row r="12" spans="1:16" ht="15">
      <c r="A12" s="70">
        <v>3</v>
      </c>
      <c r="B12" s="21">
        <v>3</v>
      </c>
      <c r="C12" s="22">
        <v>250</v>
      </c>
      <c r="D12" s="23" t="s">
        <v>317</v>
      </c>
      <c r="E12" s="25" t="s">
        <v>318</v>
      </c>
      <c r="F12" s="23" t="s">
        <v>120</v>
      </c>
      <c r="G12" s="69">
        <v>11.3</v>
      </c>
      <c r="H12" s="69">
        <v>11.45</v>
      </c>
      <c r="I12" s="69">
        <v>11.38</v>
      </c>
      <c r="J12" s="72">
        <v>3</v>
      </c>
      <c r="K12" s="69">
        <v>11.6</v>
      </c>
      <c r="L12" s="69">
        <v>11.58</v>
      </c>
      <c r="M12" s="69">
        <v>11.28</v>
      </c>
      <c r="N12" s="74">
        <f>MAX(G12:I12,K12:M12)</f>
        <v>11.6</v>
      </c>
      <c r="O12" s="75"/>
      <c r="P12" s="77" t="s">
        <v>68</v>
      </c>
    </row>
    <row r="13" spans="1:16" ht="15">
      <c r="A13" s="70">
        <v>2</v>
      </c>
      <c r="B13" s="21">
        <v>4</v>
      </c>
      <c r="C13" s="22">
        <v>284</v>
      </c>
      <c r="D13" s="23" t="s">
        <v>319</v>
      </c>
      <c r="E13" s="25" t="s">
        <v>320</v>
      </c>
      <c r="F13" s="23" t="s">
        <v>306</v>
      </c>
      <c r="G13" s="69">
        <v>10.57</v>
      </c>
      <c r="H13" s="69">
        <v>10.49</v>
      </c>
      <c r="I13" s="69">
        <v>10.53</v>
      </c>
      <c r="J13" s="72">
        <v>2</v>
      </c>
      <c r="K13" s="69">
        <v>10.67</v>
      </c>
      <c r="L13" s="69">
        <v>10.3</v>
      </c>
      <c r="M13" s="69">
        <v>10.77</v>
      </c>
      <c r="N13" s="74">
        <f>MAX(G13:I13,K13:M13)</f>
        <v>10.77</v>
      </c>
      <c r="O13" s="74"/>
      <c r="P13" s="77" t="s">
        <v>322</v>
      </c>
    </row>
    <row r="14" spans="1:16" ht="15">
      <c r="A14" s="70">
        <v>1</v>
      </c>
      <c r="B14" s="21">
        <v>5</v>
      </c>
      <c r="C14" s="22">
        <v>95</v>
      </c>
      <c r="D14" s="23" t="s">
        <v>323</v>
      </c>
      <c r="E14" s="25" t="s">
        <v>324</v>
      </c>
      <c r="F14" s="23" t="s">
        <v>325</v>
      </c>
      <c r="G14" s="69">
        <v>9.64</v>
      </c>
      <c r="H14" s="69">
        <v>9.66</v>
      </c>
      <c r="I14" s="69">
        <v>10.29</v>
      </c>
      <c r="J14" s="72">
        <v>1</v>
      </c>
      <c r="K14" s="69">
        <v>10.3</v>
      </c>
      <c r="L14" s="69">
        <v>9.88</v>
      </c>
      <c r="M14" s="69">
        <v>10.62</v>
      </c>
      <c r="N14" s="74">
        <f>MAX(G14:I14,K14:M14)</f>
        <v>10.62</v>
      </c>
      <c r="O14" s="74"/>
      <c r="P14" s="77" t="s">
        <v>328</v>
      </c>
    </row>
  </sheetData>
  <sheetProtection/>
  <mergeCells count="3">
    <mergeCell ref="A1:P1"/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B1">
      <selection activeCell="A1" sqref="A1:R1"/>
    </sheetView>
  </sheetViews>
  <sheetFormatPr defaultColWidth="14.421875" defaultRowHeight="15.75" customHeight="1"/>
  <cols>
    <col min="1" max="1" width="6.57421875" style="0" hidden="1" customWidth="1"/>
    <col min="2" max="2" width="9.00390625" style="0" customWidth="1"/>
    <col min="3" max="3" width="10.00390625" style="0" customWidth="1"/>
    <col min="4" max="4" width="21.7109375" style="0" customWidth="1"/>
    <col min="5" max="5" width="12.57421875" style="0" customWidth="1"/>
    <col min="6" max="6" width="33.281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9.28125" style="0" customWidth="1"/>
    <col min="15" max="16" width="5.140625" style="0" customWidth="1"/>
    <col min="17" max="17" width="10.28125" style="0" customWidth="1"/>
    <col min="18" max="18" width="19.28125" style="0" customWidth="1"/>
  </cols>
  <sheetData>
    <row r="1" spans="1:18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  <c r="Q2" s="57"/>
      <c r="R2" s="57"/>
    </row>
    <row r="3" spans="1:18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  <c r="Q3" s="59"/>
      <c r="R3" s="59"/>
    </row>
    <row r="4" spans="1:18" ht="17.25">
      <c r="A4" s="2"/>
      <c r="B4" s="7" t="s">
        <v>2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  <c r="Q4" s="57"/>
      <c r="R4" s="57"/>
    </row>
    <row r="5" spans="1:18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  <c r="Q5" s="59"/>
      <c r="R5" s="59"/>
    </row>
    <row r="6" spans="1:18" ht="22.5">
      <c r="A6" s="140" t="s">
        <v>243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ht="22.5">
      <c r="A7" s="140" t="s">
        <v>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18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4" t="s">
        <v>18</v>
      </c>
      <c r="P9" s="64" t="s">
        <v>14</v>
      </c>
      <c r="Q9" s="67" t="s">
        <v>15</v>
      </c>
      <c r="R9" s="64" t="s">
        <v>16</v>
      </c>
    </row>
    <row r="10" spans="1:18" ht="15">
      <c r="A10" s="20">
        <v>8</v>
      </c>
      <c r="B10" s="21">
        <v>1</v>
      </c>
      <c r="C10" s="22">
        <v>58</v>
      </c>
      <c r="D10" s="23" t="s">
        <v>271</v>
      </c>
      <c r="E10" s="25" t="s">
        <v>272</v>
      </c>
      <c r="F10" s="23" t="s">
        <v>107</v>
      </c>
      <c r="G10" s="69">
        <v>7.06</v>
      </c>
      <c r="H10" s="69">
        <v>7.06</v>
      </c>
      <c r="I10" s="69" t="s">
        <v>280</v>
      </c>
      <c r="J10" s="72">
        <v>8</v>
      </c>
      <c r="K10" s="69">
        <v>7.2</v>
      </c>
      <c r="L10" s="69" t="s">
        <v>280</v>
      </c>
      <c r="M10" s="69" t="s">
        <v>280</v>
      </c>
      <c r="N10" s="74">
        <f>MAX(G10:I10,K10:M10)</f>
        <v>7.2</v>
      </c>
      <c r="O10" s="76">
        <v>0.1</v>
      </c>
      <c r="P10" s="43"/>
      <c r="Q10" s="75">
        <v>965</v>
      </c>
      <c r="R10" s="23" t="s">
        <v>309</v>
      </c>
    </row>
    <row r="11" spans="1:18" ht="15">
      <c r="A11" s="78">
        <v>7</v>
      </c>
      <c r="B11" s="79">
        <v>1</v>
      </c>
      <c r="C11" s="81"/>
      <c r="D11" s="38"/>
      <c r="E11" s="31"/>
      <c r="F11" s="38"/>
      <c r="G11" s="82">
        <v>0.8</v>
      </c>
      <c r="H11" s="82">
        <v>0.3</v>
      </c>
      <c r="I11" s="82">
        <v>0.5</v>
      </c>
      <c r="J11" s="82"/>
      <c r="K11" s="82">
        <v>0.1</v>
      </c>
      <c r="L11" s="82">
        <v>0.4</v>
      </c>
      <c r="M11" s="82">
        <v>0.2</v>
      </c>
      <c r="N11" s="83"/>
      <c r="O11" s="76"/>
      <c r="P11" s="43"/>
      <c r="Q11" s="74"/>
      <c r="R11" s="38"/>
    </row>
    <row r="12" spans="1:18" ht="15">
      <c r="A12" s="20">
        <v>6</v>
      </c>
      <c r="B12" s="21">
        <v>2</v>
      </c>
      <c r="C12" s="22">
        <v>33</v>
      </c>
      <c r="D12" s="23" t="s">
        <v>329</v>
      </c>
      <c r="E12" s="25" t="s">
        <v>330</v>
      </c>
      <c r="F12" s="23" t="s">
        <v>99</v>
      </c>
      <c r="G12" s="69" t="s">
        <v>280</v>
      </c>
      <c r="H12" s="69">
        <v>5.51</v>
      </c>
      <c r="I12" s="69">
        <v>7.04</v>
      </c>
      <c r="J12" s="72">
        <v>7</v>
      </c>
      <c r="K12" s="69">
        <v>6.8</v>
      </c>
      <c r="L12" s="69" t="s">
        <v>280</v>
      </c>
      <c r="M12" s="69">
        <v>7.15</v>
      </c>
      <c r="N12" s="74">
        <f>MAX(G12:I12,K12:M12)</f>
        <v>7.15</v>
      </c>
      <c r="O12" s="76">
        <v>0</v>
      </c>
      <c r="P12" s="43"/>
      <c r="Q12" s="75"/>
      <c r="R12" s="23" t="s">
        <v>331</v>
      </c>
    </row>
    <row r="13" spans="1:18" ht="15">
      <c r="A13" s="78">
        <v>5</v>
      </c>
      <c r="B13" s="79">
        <v>2</v>
      </c>
      <c r="C13" s="81"/>
      <c r="D13" s="38"/>
      <c r="E13" s="31"/>
      <c r="F13" s="38"/>
      <c r="G13" s="82">
        <v>2.3</v>
      </c>
      <c r="H13" s="82">
        <v>0.5</v>
      </c>
      <c r="I13" s="82">
        <v>0.6</v>
      </c>
      <c r="J13" s="82"/>
      <c r="K13" s="82">
        <v>0.6</v>
      </c>
      <c r="L13" s="82">
        <v>0.3</v>
      </c>
      <c r="M13" s="82">
        <v>0</v>
      </c>
      <c r="N13" s="83"/>
      <c r="O13" s="76"/>
      <c r="P13" s="43"/>
      <c r="Q13" s="74"/>
      <c r="R13" s="38"/>
    </row>
    <row r="14" spans="1:18" ht="15">
      <c r="A14" s="20">
        <v>25</v>
      </c>
      <c r="B14" s="21">
        <v>3</v>
      </c>
      <c r="C14" s="22">
        <v>295</v>
      </c>
      <c r="D14" s="23" t="s">
        <v>332</v>
      </c>
      <c r="E14" s="25" t="s">
        <v>333</v>
      </c>
      <c r="F14" s="23" t="s">
        <v>55</v>
      </c>
      <c r="G14" s="69">
        <v>6.58</v>
      </c>
      <c r="H14" s="69">
        <v>6.5</v>
      </c>
      <c r="I14" s="69">
        <v>6.67</v>
      </c>
      <c r="J14" s="72">
        <v>4</v>
      </c>
      <c r="K14" s="69" t="s">
        <v>280</v>
      </c>
      <c r="L14" s="69" t="s">
        <v>280</v>
      </c>
      <c r="M14" s="69">
        <v>6.77</v>
      </c>
      <c r="N14" s="74">
        <f>MAX(G14:I14,K14:M14)</f>
        <v>6.77</v>
      </c>
      <c r="O14" s="76">
        <v>0.9</v>
      </c>
      <c r="P14" s="36" t="s">
        <v>57</v>
      </c>
      <c r="Q14" s="75"/>
      <c r="R14" s="23" t="s">
        <v>302</v>
      </c>
    </row>
    <row r="15" spans="1:18" ht="15">
      <c r="A15" s="78">
        <v>26</v>
      </c>
      <c r="B15" s="79">
        <v>3</v>
      </c>
      <c r="C15" s="81"/>
      <c r="D15" s="38"/>
      <c r="E15" s="31"/>
      <c r="F15" s="38"/>
      <c r="G15" s="82">
        <v>0.6</v>
      </c>
      <c r="H15" s="82">
        <v>0.4</v>
      </c>
      <c r="I15" s="82">
        <v>0.1</v>
      </c>
      <c r="J15" s="82"/>
      <c r="K15" s="82">
        <v>-0.2</v>
      </c>
      <c r="L15" s="82">
        <v>0.2</v>
      </c>
      <c r="M15" s="82">
        <v>0.9</v>
      </c>
      <c r="N15" s="83"/>
      <c r="O15" s="76"/>
      <c r="P15" s="43"/>
      <c r="Q15" s="74"/>
      <c r="R15" s="38"/>
    </row>
    <row r="16" spans="1:18" ht="15">
      <c r="A16" s="20">
        <v>4</v>
      </c>
      <c r="B16" s="21">
        <v>4</v>
      </c>
      <c r="C16" s="22">
        <v>189</v>
      </c>
      <c r="D16" s="23" t="s">
        <v>335</v>
      </c>
      <c r="E16" s="41">
        <v>41275</v>
      </c>
      <c r="F16" s="23" t="s">
        <v>193</v>
      </c>
      <c r="G16" s="69">
        <v>6.52</v>
      </c>
      <c r="H16" s="69">
        <v>6.36</v>
      </c>
      <c r="I16" s="69">
        <v>6.76</v>
      </c>
      <c r="J16" s="72">
        <v>6</v>
      </c>
      <c r="K16" s="69">
        <v>6.4</v>
      </c>
      <c r="L16" s="69" t="s">
        <v>280</v>
      </c>
      <c r="M16" s="69">
        <v>6.62</v>
      </c>
      <c r="N16" s="74">
        <f>MAX(G16:I16,K16:M16)</f>
        <v>6.76</v>
      </c>
      <c r="O16" s="76">
        <v>0.8</v>
      </c>
      <c r="P16" s="43"/>
      <c r="Q16" s="75"/>
      <c r="R16" s="23" t="s">
        <v>337</v>
      </c>
    </row>
    <row r="17" spans="1:18" ht="15">
      <c r="A17" s="78">
        <v>3</v>
      </c>
      <c r="B17" s="79">
        <v>4</v>
      </c>
      <c r="C17" s="81"/>
      <c r="D17" s="38"/>
      <c r="E17" s="31"/>
      <c r="F17" s="38"/>
      <c r="G17" s="82">
        <v>0.4</v>
      </c>
      <c r="H17" s="82">
        <v>0.1</v>
      </c>
      <c r="I17" s="82">
        <v>0.8</v>
      </c>
      <c r="J17" s="82"/>
      <c r="K17" s="82">
        <v>-0.2</v>
      </c>
      <c r="L17" s="82">
        <v>0.1</v>
      </c>
      <c r="M17" s="82">
        <v>0.4</v>
      </c>
      <c r="N17" s="83"/>
      <c r="O17" s="76"/>
      <c r="P17" s="43"/>
      <c r="Q17" s="74"/>
      <c r="R17" s="38"/>
    </row>
    <row r="18" spans="1:18" ht="15">
      <c r="A18" s="20">
        <v>2</v>
      </c>
      <c r="B18" s="21">
        <v>5</v>
      </c>
      <c r="C18" s="22">
        <v>4</v>
      </c>
      <c r="D18" s="23" t="s">
        <v>338</v>
      </c>
      <c r="E18" s="25" t="s">
        <v>339</v>
      </c>
      <c r="F18" s="23" t="s">
        <v>103</v>
      </c>
      <c r="G18" s="69">
        <v>6.47</v>
      </c>
      <c r="H18" s="69">
        <v>6.57</v>
      </c>
      <c r="I18" s="69">
        <v>6.7</v>
      </c>
      <c r="J18" s="72">
        <v>5</v>
      </c>
      <c r="K18" s="69">
        <v>6.64</v>
      </c>
      <c r="L18" s="69" t="s">
        <v>280</v>
      </c>
      <c r="M18" s="69">
        <v>6.7</v>
      </c>
      <c r="N18" s="74">
        <f>MAX(G18:I18,K18:M18)</f>
        <v>6.7</v>
      </c>
      <c r="O18" s="76">
        <v>1.1</v>
      </c>
      <c r="P18" s="36" t="s">
        <v>57</v>
      </c>
      <c r="Q18" s="75"/>
      <c r="R18" s="23" t="s">
        <v>343</v>
      </c>
    </row>
    <row r="19" spans="1:18" ht="15">
      <c r="A19" s="78">
        <v>1</v>
      </c>
      <c r="B19" s="79">
        <v>5</v>
      </c>
      <c r="C19" s="81"/>
      <c r="D19" s="38"/>
      <c r="E19" s="31"/>
      <c r="F19" s="38"/>
      <c r="G19" s="82">
        <v>1.1</v>
      </c>
      <c r="H19" s="82">
        <v>0.5</v>
      </c>
      <c r="I19" s="82">
        <v>0.7</v>
      </c>
      <c r="J19" s="82"/>
      <c r="K19" s="82">
        <v>0.3</v>
      </c>
      <c r="L19" s="82">
        <v>0.5</v>
      </c>
      <c r="M19" s="82">
        <v>1.1</v>
      </c>
      <c r="N19" s="83"/>
      <c r="O19" s="76"/>
      <c r="P19" s="43"/>
      <c r="Q19" s="74"/>
      <c r="R19" s="38"/>
    </row>
    <row r="20" spans="1:18" ht="15">
      <c r="A20" s="20">
        <v>22</v>
      </c>
      <c r="B20" s="21">
        <v>6</v>
      </c>
      <c r="C20" s="22">
        <v>53</v>
      </c>
      <c r="D20" s="23" t="s">
        <v>344</v>
      </c>
      <c r="E20" s="34">
        <v>36783</v>
      </c>
      <c r="F20" s="23" t="s">
        <v>107</v>
      </c>
      <c r="G20" s="69">
        <v>6.23</v>
      </c>
      <c r="H20" s="69">
        <v>6.55</v>
      </c>
      <c r="I20" s="69">
        <v>6.57</v>
      </c>
      <c r="J20" s="72">
        <v>1</v>
      </c>
      <c r="K20" s="69" t="s">
        <v>280</v>
      </c>
      <c r="L20" s="69">
        <v>6.36</v>
      </c>
      <c r="M20" s="69">
        <v>6.66</v>
      </c>
      <c r="N20" s="74">
        <f>MAX(G20:I20,K20:M20)</f>
        <v>6.66</v>
      </c>
      <c r="O20" s="76">
        <v>0.6</v>
      </c>
      <c r="P20" s="43"/>
      <c r="Q20" s="75"/>
      <c r="R20" s="23" t="s">
        <v>201</v>
      </c>
    </row>
    <row r="21" spans="1:18" ht="15">
      <c r="A21" s="78">
        <v>23</v>
      </c>
      <c r="B21" s="79">
        <v>6</v>
      </c>
      <c r="C21" s="81"/>
      <c r="D21" s="38"/>
      <c r="E21" s="31"/>
      <c r="F21" s="38"/>
      <c r="G21" s="82">
        <v>0.3</v>
      </c>
      <c r="H21" s="82">
        <v>-0.6</v>
      </c>
      <c r="I21" s="82">
        <v>0.2</v>
      </c>
      <c r="J21" s="82"/>
      <c r="K21" s="82">
        <v>0.4</v>
      </c>
      <c r="L21" s="82">
        <v>-1</v>
      </c>
      <c r="M21" s="82">
        <v>0.6</v>
      </c>
      <c r="N21" s="83"/>
      <c r="O21" s="76"/>
      <c r="P21" s="43"/>
      <c r="Q21" s="74"/>
      <c r="R21" s="38"/>
    </row>
    <row r="22" spans="1:18" ht="15">
      <c r="A22" s="20">
        <v>5</v>
      </c>
      <c r="B22" s="21">
        <v>7</v>
      </c>
      <c r="C22" s="22">
        <v>217</v>
      </c>
      <c r="D22" s="23" t="s">
        <v>353</v>
      </c>
      <c r="E22" s="25" t="s">
        <v>354</v>
      </c>
      <c r="F22" s="23" t="s">
        <v>172</v>
      </c>
      <c r="G22" s="69">
        <v>6.27</v>
      </c>
      <c r="H22" s="69">
        <v>6.24</v>
      </c>
      <c r="I22" s="69">
        <v>6.6</v>
      </c>
      <c r="J22" s="72">
        <v>3</v>
      </c>
      <c r="K22" s="69">
        <v>6.24</v>
      </c>
      <c r="L22" s="69" t="s">
        <v>280</v>
      </c>
      <c r="M22" s="69">
        <v>6.36</v>
      </c>
      <c r="N22" s="74">
        <f>MAX(G22:I22,K22:M22)</f>
        <v>6.6</v>
      </c>
      <c r="O22" s="76">
        <v>0.5</v>
      </c>
      <c r="P22" s="43"/>
      <c r="Q22" s="75"/>
      <c r="R22" s="23" t="s">
        <v>173</v>
      </c>
    </row>
    <row r="23" spans="1:18" ht="15">
      <c r="A23" s="78">
        <v>5</v>
      </c>
      <c r="B23" s="79">
        <v>7</v>
      </c>
      <c r="C23" s="81"/>
      <c r="D23" s="38"/>
      <c r="E23" s="31"/>
      <c r="F23" s="38"/>
      <c r="G23" s="82">
        <v>1.3</v>
      </c>
      <c r="H23" s="82">
        <v>0.2</v>
      </c>
      <c r="I23" s="82">
        <v>0.5</v>
      </c>
      <c r="J23" s="82"/>
      <c r="K23" s="82">
        <v>0.4</v>
      </c>
      <c r="L23" s="82">
        <v>-0.3</v>
      </c>
      <c r="M23" s="82">
        <v>0.6</v>
      </c>
      <c r="N23" s="83"/>
      <c r="O23" s="76"/>
      <c r="P23" s="43"/>
      <c r="Q23" s="74"/>
      <c r="R23" s="38"/>
    </row>
    <row r="24" spans="1:18" ht="15">
      <c r="A24" s="20">
        <v>16</v>
      </c>
      <c r="B24" s="21">
        <v>8</v>
      </c>
      <c r="C24" s="22">
        <v>195</v>
      </c>
      <c r="D24" s="23" t="s">
        <v>357</v>
      </c>
      <c r="E24" s="34">
        <v>36726</v>
      </c>
      <c r="F24" s="23" t="s">
        <v>186</v>
      </c>
      <c r="G24" s="69">
        <v>6.58</v>
      </c>
      <c r="H24" s="69">
        <v>4.9</v>
      </c>
      <c r="I24" s="69">
        <v>6.46</v>
      </c>
      <c r="J24" s="72">
        <v>2</v>
      </c>
      <c r="K24" s="69">
        <v>6.43</v>
      </c>
      <c r="L24" s="69">
        <v>6.4</v>
      </c>
      <c r="M24" s="69">
        <v>5.35</v>
      </c>
      <c r="N24" s="74">
        <f>MAX(G24:I24,K24:M24)</f>
        <v>6.58</v>
      </c>
      <c r="O24" s="76">
        <v>-0.1</v>
      </c>
      <c r="P24" s="43"/>
      <c r="Q24" s="75"/>
      <c r="R24" s="23" t="s">
        <v>187</v>
      </c>
    </row>
    <row r="25" spans="1:18" ht="15">
      <c r="A25" s="78">
        <v>16</v>
      </c>
      <c r="B25" s="79">
        <v>8</v>
      </c>
      <c r="C25" s="81"/>
      <c r="D25" s="38"/>
      <c r="E25" s="31"/>
      <c r="F25" s="38"/>
      <c r="G25" s="82">
        <v>-0.1</v>
      </c>
      <c r="H25" s="82">
        <v>0.6</v>
      </c>
      <c r="I25" s="82">
        <v>0.7</v>
      </c>
      <c r="J25" s="82"/>
      <c r="K25" s="82">
        <v>0.1</v>
      </c>
      <c r="L25" s="82">
        <v>-0.1</v>
      </c>
      <c r="M25" s="82">
        <v>0.1</v>
      </c>
      <c r="N25" s="83"/>
      <c r="O25" s="76"/>
      <c r="P25" s="43"/>
      <c r="Q25" s="74"/>
      <c r="R25" s="38"/>
    </row>
    <row r="26" spans="1:18" ht="15">
      <c r="A26" s="20">
        <v>7</v>
      </c>
      <c r="B26" s="21">
        <v>9</v>
      </c>
      <c r="C26" s="22">
        <v>218</v>
      </c>
      <c r="D26" s="23" t="s">
        <v>360</v>
      </c>
      <c r="E26" s="25" t="s">
        <v>361</v>
      </c>
      <c r="F26" s="23" t="s">
        <v>172</v>
      </c>
      <c r="G26" s="69">
        <v>6.4</v>
      </c>
      <c r="H26" s="69" t="s">
        <v>280</v>
      </c>
      <c r="I26" s="69">
        <v>5.98</v>
      </c>
      <c r="J26" s="72"/>
      <c r="K26" s="69"/>
      <c r="L26" s="69"/>
      <c r="M26" s="69"/>
      <c r="N26" s="74">
        <f>MAX(G26:I26,K26:M26)</f>
        <v>6.4</v>
      </c>
      <c r="O26" s="76">
        <v>0.6</v>
      </c>
      <c r="P26" s="36" t="s">
        <v>57</v>
      </c>
      <c r="Q26" s="75"/>
      <c r="R26" s="23" t="s">
        <v>173</v>
      </c>
    </row>
    <row r="27" spans="1:18" ht="15">
      <c r="A27" s="78">
        <v>7</v>
      </c>
      <c r="B27" s="79">
        <v>9</v>
      </c>
      <c r="C27" s="81"/>
      <c r="D27" s="38"/>
      <c r="E27" s="31"/>
      <c r="F27" s="38"/>
      <c r="G27" s="82">
        <v>0.6</v>
      </c>
      <c r="H27" s="82">
        <v>0.3</v>
      </c>
      <c r="I27" s="82">
        <v>0.4</v>
      </c>
      <c r="J27" s="82"/>
      <c r="K27" s="82"/>
      <c r="L27" s="82"/>
      <c r="M27" s="82"/>
      <c r="N27" s="83"/>
      <c r="O27" s="76"/>
      <c r="P27" s="43"/>
      <c r="Q27" s="74"/>
      <c r="R27" s="38"/>
    </row>
    <row r="28" spans="1:18" ht="15">
      <c r="A28" s="20">
        <v>3</v>
      </c>
      <c r="B28" s="21">
        <v>10</v>
      </c>
      <c r="C28" s="22">
        <v>90</v>
      </c>
      <c r="D28" s="23" t="s">
        <v>364</v>
      </c>
      <c r="E28" s="25" t="s">
        <v>365</v>
      </c>
      <c r="F28" s="23" t="s">
        <v>366</v>
      </c>
      <c r="G28" s="69" t="s">
        <v>280</v>
      </c>
      <c r="H28" s="69">
        <v>6.39</v>
      </c>
      <c r="I28" s="69">
        <v>6.39</v>
      </c>
      <c r="J28" s="72"/>
      <c r="K28" s="69"/>
      <c r="L28" s="69"/>
      <c r="M28" s="69"/>
      <c r="N28" s="74">
        <f>MAX(G28:I28,K28:M28)</f>
        <v>6.39</v>
      </c>
      <c r="O28" s="76">
        <v>0.8</v>
      </c>
      <c r="P28" s="43"/>
      <c r="Q28" s="75"/>
      <c r="R28" s="23" t="s">
        <v>368</v>
      </c>
    </row>
    <row r="29" spans="1:18" ht="15">
      <c r="A29" s="78">
        <v>3</v>
      </c>
      <c r="B29" s="79">
        <v>10</v>
      </c>
      <c r="C29" s="81"/>
      <c r="D29" s="38"/>
      <c r="E29" s="31"/>
      <c r="F29" s="38"/>
      <c r="G29" s="82">
        <v>0.5</v>
      </c>
      <c r="H29" s="82">
        <v>0.8</v>
      </c>
      <c r="I29" s="82">
        <v>0.8</v>
      </c>
      <c r="J29" s="82"/>
      <c r="K29" s="82"/>
      <c r="L29" s="82"/>
      <c r="M29" s="82"/>
      <c r="N29" s="83"/>
      <c r="O29" s="76"/>
      <c r="P29" s="43"/>
      <c r="Q29" s="74"/>
      <c r="R29" s="38"/>
    </row>
    <row r="30" spans="1:18" ht="15">
      <c r="A30" s="20">
        <v>6</v>
      </c>
      <c r="B30" s="21">
        <v>11</v>
      </c>
      <c r="C30" s="22">
        <v>60</v>
      </c>
      <c r="D30" s="23" t="s">
        <v>236</v>
      </c>
      <c r="E30" s="25" t="s">
        <v>237</v>
      </c>
      <c r="F30" s="23" t="s">
        <v>107</v>
      </c>
      <c r="G30" s="69">
        <v>6.19</v>
      </c>
      <c r="H30" s="69">
        <v>6.25</v>
      </c>
      <c r="I30" s="69" t="s">
        <v>280</v>
      </c>
      <c r="J30" s="72"/>
      <c r="K30" s="69"/>
      <c r="L30" s="69"/>
      <c r="M30" s="69"/>
      <c r="N30" s="74">
        <f>MAX(G30:I30,K30:M30)</f>
        <v>6.25</v>
      </c>
      <c r="O30" s="76">
        <v>0.3</v>
      </c>
      <c r="P30" s="36" t="s">
        <v>57</v>
      </c>
      <c r="Q30" s="75"/>
      <c r="R30" s="23" t="s">
        <v>225</v>
      </c>
    </row>
    <row r="31" spans="1:18" ht="15">
      <c r="A31" s="78">
        <v>6</v>
      </c>
      <c r="B31" s="79">
        <v>11</v>
      </c>
      <c r="C31" s="81"/>
      <c r="D31" s="38"/>
      <c r="E31" s="31"/>
      <c r="F31" s="38"/>
      <c r="G31" s="82">
        <v>0.3</v>
      </c>
      <c r="H31" s="82">
        <v>0.3</v>
      </c>
      <c r="I31" s="82">
        <v>-0.5</v>
      </c>
      <c r="J31" s="82"/>
      <c r="K31" s="82"/>
      <c r="L31" s="82"/>
      <c r="M31" s="82"/>
      <c r="N31" s="83"/>
      <c r="O31" s="76"/>
      <c r="P31" s="43"/>
      <c r="Q31" s="74"/>
      <c r="R31" s="38"/>
    </row>
    <row r="32" spans="1:18" ht="15">
      <c r="A32" s="20">
        <v>17</v>
      </c>
      <c r="B32" s="21">
        <v>12</v>
      </c>
      <c r="C32" s="22">
        <v>14</v>
      </c>
      <c r="D32" s="23" t="s">
        <v>370</v>
      </c>
      <c r="E32" s="34">
        <v>36644</v>
      </c>
      <c r="F32" s="23" t="s">
        <v>135</v>
      </c>
      <c r="G32" s="69">
        <v>5.96</v>
      </c>
      <c r="H32" s="69">
        <v>5.86</v>
      </c>
      <c r="I32" s="69">
        <v>6.2</v>
      </c>
      <c r="J32" s="72"/>
      <c r="K32" s="69"/>
      <c r="L32" s="69"/>
      <c r="M32" s="69"/>
      <c r="N32" s="74">
        <f>MAX(G32:I32,K32:M32)</f>
        <v>6.2</v>
      </c>
      <c r="O32" s="76">
        <v>0.8</v>
      </c>
      <c r="P32" s="43"/>
      <c r="Q32" s="75"/>
      <c r="R32" s="23" t="s">
        <v>300</v>
      </c>
    </row>
    <row r="33" spans="1:18" ht="15">
      <c r="A33" s="78">
        <v>18</v>
      </c>
      <c r="B33" s="79">
        <v>12</v>
      </c>
      <c r="C33" s="81"/>
      <c r="D33" s="38"/>
      <c r="E33" s="31"/>
      <c r="F33" s="38"/>
      <c r="G33" s="82">
        <v>0.3</v>
      </c>
      <c r="H33" s="82">
        <v>0.8</v>
      </c>
      <c r="I33" s="82">
        <v>0.8</v>
      </c>
      <c r="J33" s="82"/>
      <c r="K33" s="82"/>
      <c r="L33" s="82"/>
      <c r="M33" s="82"/>
      <c r="N33" s="83"/>
      <c r="O33" s="76"/>
      <c r="P33" s="43"/>
      <c r="Q33" s="74"/>
      <c r="R33" s="38"/>
    </row>
    <row r="34" spans="1:18" ht="15">
      <c r="A34" s="20">
        <v>14</v>
      </c>
      <c r="B34" s="21">
        <v>13</v>
      </c>
      <c r="C34" s="22">
        <v>186</v>
      </c>
      <c r="D34" s="23" t="s">
        <v>371</v>
      </c>
      <c r="E34" s="25" t="s">
        <v>372</v>
      </c>
      <c r="F34" s="23" t="s">
        <v>193</v>
      </c>
      <c r="G34" s="69" t="s">
        <v>280</v>
      </c>
      <c r="H34" s="69">
        <v>5.9</v>
      </c>
      <c r="I34" s="69">
        <v>6.04</v>
      </c>
      <c r="J34" s="72"/>
      <c r="K34" s="69"/>
      <c r="L34" s="69"/>
      <c r="M34" s="69"/>
      <c r="N34" s="74">
        <f>MAX(G34:I34,K34:M34)</f>
        <v>6.04</v>
      </c>
      <c r="O34" s="76">
        <v>0.6</v>
      </c>
      <c r="P34" s="36" t="s">
        <v>57</v>
      </c>
      <c r="Q34" s="75"/>
      <c r="R34" s="23" t="s">
        <v>262</v>
      </c>
    </row>
    <row r="35" spans="1:18" ht="15">
      <c r="A35" s="78">
        <v>14</v>
      </c>
      <c r="B35" s="79">
        <v>13</v>
      </c>
      <c r="C35" s="81"/>
      <c r="D35" s="38"/>
      <c r="E35" s="31"/>
      <c r="F35" s="38"/>
      <c r="G35" s="82">
        <v>0.7</v>
      </c>
      <c r="H35" s="82">
        <v>1.1</v>
      </c>
      <c r="I35" s="82">
        <v>0.6</v>
      </c>
      <c r="J35" s="82"/>
      <c r="K35" s="82"/>
      <c r="L35" s="82"/>
      <c r="M35" s="82"/>
      <c r="N35" s="83"/>
      <c r="O35" s="76"/>
      <c r="P35" s="43"/>
      <c r="Q35" s="74"/>
      <c r="R35" s="38"/>
    </row>
    <row r="36" spans="1:18" ht="15">
      <c r="A36" s="20">
        <v>4</v>
      </c>
      <c r="B36" s="21">
        <v>14</v>
      </c>
      <c r="C36" s="22">
        <v>64</v>
      </c>
      <c r="D36" s="23" t="s">
        <v>266</v>
      </c>
      <c r="E36" s="25" t="s">
        <v>267</v>
      </c>
      <c r="F36" s="23" t="s">
        <v>107</v>
      </c>
      <c r="G36" s="69">
        <v>5.9</v>
      </c>
      <c r="H36" s="69">
        <v>5.98</v>
      </c>
      <c r="I36" s="69">
        <v>5.94</v>
      </c>
      <c r="J36" s="72"/>
      <c r="K36" s="69"/>
      <c r="L36" s="69"/>
      <c r="M36" s="69"/>
      <c r="N36" s="74">
        <f>MAX(G36:I36,K36:M36)</f>
        <v>5.98</v>
      </c>
      <c r="O36" s="76">
        <v>0.1</v>
      </c>
      <c r="P36" s="36" t="s">
        <v>57</v>
      </c>
      <c r="Q36" s="75"/>
      <c r="R36" s="23" t="s">
        <v>225</v>
      </c>
    </row>
    <row r="37" spans="1:18" ht="15">
      <c r="A37" s="78">
        <v>4</v>
      </c>
      <c r="B37" s="79">
        <v>14</v>
      </c>
      <c r="C37" s="81"/>
      <c r="D37" s="38"/>
      <c r="E37" s="31"/>
      <c r="F37" s="38"/>
      <c r="G37" s="82">
        <v>0</v>
      </c>
      <c r="H37" s="82">
        <v>0.1</v>
      </c>
      <c r="I37" s="82">
        <v>0.3</v>
      </c>
      <c r="J37" s="82"/>
      <c r="K37" s="82"/>
      <c r="L37" s="82"/>
      <c r="M37" s="82"/>
      <c r="N37" s="83"/>
      <c r="O37" s="76"/>
      <c r="P37" s="43"/>
      <c r="Q37" s="74"/>
      <c r="R37" s="38"/>
    </row>
    <row r="38" spans="1:18" ht="15">
      <c r="A38" s="20">
        <v>24</v>
      </c>
      <c r="B38" s="21">
        <v>15</v>
      </c>
      <c r="C38" s="22">
        <v>262</v>
      </c>
      <c r="D38" s="23" t="s">
        <v>375</v>
      </c>
      <c r="E38" s="25" t="s">
        <v>376</v>
      </c>
      <c r="F38" s="23" t="s">
        <v>377</v>
      </c>
      <c r="G38" s="69">
        <v>5.61</v>
      </c>
      <c r="H38" s="69" t="s">
        <v>280</v>
      </c>
      <c r="I38" s="69">
        <v>5.88</v>
      </c>
      <c r="J38" s="72"/>
      <c r="K38" s="69"/>
      <c r="L38" s="69"/>
      <c r="M38" s="69"/>
      <c r="N38" s="74">
        <f>MAX(G38:I38,K38:M38)</f>
        <v>5.88</v>
      </c>
      <c r="O38" s="76">
        <v>1.4</v>
      </c>
      <c r="P38" s="36" t="s">
        <v>57</v>
      </c>
      <c r="Q38" s="75"/>
      <c r="R38" s="23" t="s">
        <v>378</v>
      </c>
    </row>
    <row r="39" spans="1:18" ht="15">
      <c r="A39" s="78">
        <v>25</v>
      </c>
      <c r="B39" s="79">
        <v>15</v>
      </c>
      <c r="C39" s="81"/>
      <c r="D39" s="38"/>
      <c r="E39" s="31"/>
      <c r="F39" s="38"/>
      <c r="G39" s="82">
        <v>0.3</v>
      </c>
      <c r="H39" s="82">
        <v>0.1</v>
      </c>
      <c r="I39" s="82">
        <v>1.4</v>
      </c>
      <c r="J39" s="82"/>
      <c r="K39" s="82"/>
      <c r="L39" s="82"/>
      <c r="M39" s="82"/>
      <c r="N39" s="83"/>
      <c r="O39" s="76"/>
      <c r="P39" s="43"/>
      <c r="Q39" s="74"/>
      <c r="R39" s="38"/>
    </row>
    <row r="40" spans="1:18" ht="15">
      <c r="A40" s="20">
        <v>27</v>
      </c>
      <c r="B40" s="21">
        <v>16</v>
      </c>
      <c r="C40" s="22">
        <v>74</v>
      </c>
      <c r="D40" s="23" t="s">
        <v>278</v>
      </c>
      <c r="E40" s="34">
        <v>36595</v>
      </c>
      <c r="F40" s="23" t="s">
        <v>107</v>
      </c>
      <c r="G40" s="69">
        <v>5.84</v>
      </c>
      <c r="H40" s="69">
        <v>5.83</v>
      </c>
      <c r="I40" s="69">
        <v>5.67</v>
      </c>
      <c r="J40" s="72"/>
      <c r="K40" s="69"/>
      <c r="L40" s="69"/>
      <c r="M40" s="69"/>
      <c r="N40" s="74">
        <f>MAX(G40:I40,K40:M40)</f>
        <v>5.84</v>
      </c>
      <c r="O40" s="76">
        <v>-0.3</v>
      </c>
      <c r="P40" s="43"/>
      <c r="Q40" s="75"/>
      <c r="R40" s="23" t="s">
        <v>279</v>
      </c>
    </row>
    <row r="41" spans="1:18" ht="15">
      <c r="A41" s="78">
        <v>28</v>
      </c>
      <c r="B41" s="79">
        <v>16</v>
      </c>
      <c r="C41" s="81"/>
      <c r="D41" s="38"/>
      <c r="E41" s="31"/>
      <c r="F41" s="38"/>
      <c r="G41" s="82">
        <v>-0.3</v>
      </c>
      <c r="H41" s="82">
        <v>0.5</v>
      </c>
      <c r="I41" s="82">
        <v>0.2</v>
      </c>
      <c r="J41" s="82"/>
      <c r="K41" s="82"/>
      <c r="L41" s="82"/>
      <c r="M41" s="82"/>
      <c r="N41" s="83"/>
      <c r="O41" s="76"/>
      <c r="P41" s="43"/>
      <c r="Q41" s="74"/>
      <c r="R41" s="38"/>
    </row>
    <row r="42" spans="1:18" ht="15">
      <c r="A42" s="20">
        <v>11</v>
      </c>
      <c r="B42" s="21">
        <v>17</v>
      </c>
      <c r="C42" s="22">
        <v>290</v>
      </c>
      <c r="D42" s="23" t="s">
        <v>305</v>
      </c>
      <c r="E42" s="41">
        <v>46023</v>
      </c>
      <c r="F42" s="23" t="s">
        <v>306</v>
      </c>
      <c r="G42" s="69">
        <v>3.21</v>
      </c>
      <c r="H42" s="69" t="s">
        <v>280</v>
      </c>
      <c r="I42" s="69">
        <v>5.83</v>
      </c>
      <c r="J42" s="72"/>
      <c r="K42" s="69"/>
      <c r="L42" s="69"/>
      <c r="M42" s="69"/>
      <c r="N42" s="74">
        <f>MAX(G42:I42,K42:M42)</f>
        <v>5.83</v>
      </c>
      <c r="O42" s="76">
        <v>0.3</v>
      </c>
      <c r="P42" s="43"/>
      <c r="Q42" s="75"/>
      <c r="R42" s="23" t="s">
        <v>307</v>
      </c>
    </row>
    <row r="43" spans="1:18" ht="15">
      <c r="A43" s="78">
        <v>11</v>
      </c>
      <c r="B43" s="79">
        <v>17</v>
      </c>
      <c r="C43" s="81"/>
      <c r="D43" s="38"/>
      <c r="E43" s="31"/>
      <c r="F43" s="38"/>
      <c r="G43" s="82">
        <v>0.5</v>
      </c>
      <c r="H43" s="82">
        <v>-0.1</v>
      </c>
      <c r="I43" s="82">
        <v>0.3</v>
      </c>
      <c r="J43" s="82"/>
      <c r="K43" s="82"/>
      <c r="L43" s="82"/>
      <c r="M43" s="82"/>
      <c r="N43" s="83"/>
      <c r="O43" s="76"/>
      <c r="P43" s="43"/>
      <c r="Q43" s="74"/>
      <c r="R43" s="38"/>
    </row>
    <row r="44" spans="1:18" ht="15">
      <c r="A44" s="20">
        <v>18</v>
      </c>
      <c r="B44" s="21">
        <v>18</v>
      </c>
      <c r="C44" s="22">
        <v>17</v>
      </c>
      <c r="D44" s="23" t="s">
        <v>380</v>
      </c>
      <c r="E44" s="41">
        <v>42370</v>
      </c>
      <c r="F44" s="23" t="s">
        <v>135</v>
      </c>
      <c r="G44" s="69">
        <v>5.7</v>
      </c>
      <c r="H44" s="69">
        <v>5.56</v>
      </c>
      <c r="I44" s="69" t="s">
        <v>280</v>
      </c>
      <c r="J44" s="72"/>
      <c r="K44" s="69"/>
      <c r="L44" s="69"/>
      <c r="M44" s="69"/>
      <c r="N44" s="74">
        <f>MAX(G44:I44,K44:M44)</f>
        <v>5.7</v>
      </c>
      <c r="O44" s="76">
        <v>0.4</v>
      </c>
      <c r="P44" s="43"/>
      <c r="Q44" s="75"/>
      <c r="R44" s="23" t="s">
        <v>300</v>
      </c>
    </row>
    <row r="45" spans="1:18" ht="15">
      <c r="A45" s="78">
        <v>19</v>
      </c>
      <c r="B45" s="79">
        <v>18</v>
      </c>
      <c r="C45" s="81"/>
      <c r="D45" s="38"/>
      <c r="E45" s="31"/>
      <c r="F45" s="38"/>
      <c r="G45" s="82">
        <v>0.4</v>
      </c>
      <c r="H45" s="82">
        <v>0.3</v>
      </c>
      <c r="I45" s="82">
        <v>0.7</v>
      </c>
      <c r="J45" s="82"/>
      <c r="K45" s="82"/>
      <c r="L45" s="82"/>
      <c r="M45" s="82"/>
      <c r="N45" s="83"/>
      <c r="O45" s="76"/>
      <c r="P45" s="43"/>
      <c r="Q45" s="74"/>
      <c r="R45" s="38"/>
    </row>
    <row r="46" spans="1:18" ht="15">
      <c r="A46" s="20">
        <v>8</v>
      </c>
      <c r="B46" s="21">
        <v>19</v>
      </c>
      <c r="C46" s="22">
        <v>26</v>
      </c>
      <c r="D46" s="23" t="s">
        <v>381</v>
      </c>
      <c r="E46" s="41">
        <v>44562</v>
      </c>
      <c r="F46" s="23" t="s">
        <v>99</v>
      </c>
      <c r="G46" s="69">
        <v>5.58</v>
      </c>
      <c r="H46" s="69">
        <v>5.34</v>
      </c>
      <c r="I46" s="69">
        <v>5.54</v>
      </c>
      <c r="J46" s="72"/>
      <c r="K46" s="69"/>
      <c r="L46" s="69"/>
      <c r="M46" s="69"/>
      <c r="N46" s="74">
        <f>MAX(G46:I46,K46:M46)</f>
        <v>5.58</v>
      </c>
      <c r="O46" s="76">
        <v>0.9</v>
      </c>
      <c r="P46" s="43"/>
      <c r="Q46" s="75"/>
      <c r="R46" s="23" t="s">
        <v>204</v>
      </c>
    </row>
    <row r="47" spans="1:18" ht="15">
      <c r="A47" s="78">
        <v>8</v>
      </c>
      <c r="B47" s="79">
        <v>19</v>
      </c>
      <c r="C47" s="81"/>
      <c r="D47" s="38"/>
      <c r="E47" s="31"/>
      <c r="F47" s="38"/>
      <c r="G47" s="82">
        <v>0.9</v>
      </c>
      <c r="H47" s="82">
        <v>0.5</v>
      </c>
      <c r="I47" s="82">
        <v>0.5</v>
      </c>
      <c r="J47" s="82"/>
      <c r="K47" s="82"/>
      <c r="L47" s="82"/>
      <c r="M47" s="82"/>
      <c r="N47" s="83"/>
      <c r="O47" s="76"/>
      <c r="P47" s="43"/>
      <c r="Q47" s="74"/>
      <c r="R47" s="38"/>
    </row>
    <row r="48" spans="1:18" ht="15">
      <c r="A48" s="20">
        <v>26</v>
      </c>
      <c r="B48" s="21">
        <v>20</v>
      </c>
      <c r="C48" s="22">
        <v>7</v>
      </c>
      <c r="D48" s="23" t="s">
        <v>383</v>
      </c>
      <c r="E48" s="34">
        <v>36580</v>
      </c>
      <c r="F48" s="23" t="s">
        <v>103</v>
      </c>
      <c r="G48" s="69">
        <v>5.56</v>
      </c>
      <c r="H48" s="69">
        <v>5.36</v>
      </c>
      <c r="I48" s="69" t="s">
        <v>280</v>
      </c>
      <c r="J48" s="72"/>
      <c r="K48" s="69"/>
      <c r="L48" s="69"/>
      <c r="M48" s="69"/>
      <c r="N48" s="74">
        <f>MAX(G48:I48,K48:M48)</f>
        <v>5.56</v>
      </c>
      <c r="O48" s="76">
        <v>0.5</v>
      </c>
      <c r="P48" s="43"/>
      <c r="Q48" s="75"/>
      <c r="R48" s="23" t="s">
        <v>343</v>
      </c>
    </row>
    <row r="49" spans="1:18" ht="15">
      <c r="A49" s="78">
        <v>27</v>
      </c>
      <c r="B49" s="79">
        <v>20</v>
      </c>
      <c r="C49" s="81"/>
      <c r="D49" s="38"/>
      <c r="E49" s="31"/>
      <c r="F49" s="38"/>
      <c r="G49" s="82">
        <v>0.5</v>
      </c>
      <c r="H49" s="82">
        <v>0.6</v>
      </c>
      <c r="I49" s="82">
        <v>0.5</v>
      </c>
      <c r="J49" s="82"/>
      <c r="K49" s="82"/>
      <c r="L49" s="82"/>
      <c r="M49" s="82"/>
      <c r="N49" s="83"/>
      <c r="O49" s="76"/>
      <c r="P49" s="43"/>
      <c r="Q49" s="74"/>
      <c r="R49" s="38"/>
    </row>
    <row r="50" spans="1:18" ht="15">
      <c r="A50" s="20">
        <v>10</v>
      </c>
      <c r="B50" s="21">
        <v>21</v>
      </c>
      <c r="C50" s="22">
        <v>216</v>
      </c>
      <c r="D50" s="23" t="s">
        <v>384</v>
      </c>
      <c r="E50" s="41">
        <v>36899</v>
      </c>
      <c r="F50" s="23" t="s">
        <v>172</v>
      </c>
      <c r="G50" s="69">
        <v>4.83</v>
      </c>
      <c r="H50" s="69">
        <v>5.43</v>
      </c>
      <c r="I50" s="69">
        <v>5.53</v>
      </c>
      <c r="J50" s="72"/>
      <c r="K50" s="69"/>
      <c r="L50" s="69"/>
      <c r="M50" s="69"/>
      <c r="N50" s="74">
        <f>MAX(G50:I50,K50:M50)</f>
        <v>5.53</v>
      </c>
      <c r="O50" s="76">
        <v>-0.1</v>
      </c>
      <c r="P50" s="43"/>
      <c r="Q50" s="75"/>
      <c r="R50" s="23" t="s">
        <v>173</v>
      </c>
    </row>
    <row r="51" spans="1:18" ht="15">
      <c r="A51" s="78">
        <v>10</v>
      </c>
      <c r="B51" s="79">
        <v>21</v>
      </c>
      <c r="C51" s="81"/>
      <c r="D51" s="38"/>
      <c r="E51" s="31"/>
      <c r="F51" s="38"/>
      <c r="G51" s="82">
        <v>0.3</v>
      </c>
      <c r="H51" s="82">
        <v>-0.1</v>
      </c>
      <c r="I51" s="82">
        <v>-0.1</v>
      </c>
      <c r="J51" s="82"/>
      <c r="K51" s="82"/>
      <c r="L51" s="82"/>
      <c r="M51" s="82"/>
      <c r="N51" s="83"/>
      <c r="O51" s="76"/>
      <c r="P51" s="43"/>
      <c r="Q51" s="74"/>
      <c r="R51" s="38"/>
    </row>
    <row r="52" spans="1:18" ht="15">
      <c r="A52" s="20">
        <v>29</v>
      </c>
      <c r="B52" s="21">
        <v>22</v>
      </c>
      <c r="C52" s="22">
        <v>291</v>
      </c>
      <c r="D52" s="23" t="s">
        <v>286</v>
      </c>
      <c r="E52" s="25" t="s">
        <v>287</v>
      </c>
      <c r="F52" s="23" t="s">
        <v>50</v>
      </c>
      <c r="G52" s="69">
        <v>5.17</v>
      </c>
      <c r="H52" s="69">
        <v>5.22</v>
      </c>
      <c r="I52" s="69">
        <v>5.5</v>
      </c>
      <c r="J52" s="72"/>
      <c r="K52" s="69"/>
      <c r="L52" s="69"/>
      <c r="M52" s="69"/>
      <c r="N52" s="74">
        <f>MAX(G52:I52,K52:M52)</f>
        <v>5.5</v>
      </c>
      <c r="O52" s="76">
        <v>0.7</v>
      </c>
      <c r="P52" s="36" t="s">
        <v>57</v>
      </c>
      <c r="Q52" s="75"/>
      <c r="R52" s="23" t="s">
        <v>200</v>
      </c>
    </row>
    <row r="53" spans="1:18" ht="15">
      <c r="A53" s="78">
        <v>30</v>
      </c>
      <c r="B53" s="79">
        <v>22</v>
      </c>
      <c r="C53" s="81"/>
      <c r="D53" s="23"/>
      <c r="E53" s="25"/>
      <c r="F53" s="23"/>
      <c r="G53" s="82">
        <v>1.1</v>
      </c>
      <c r="H53" s="82">
        <v>0.5</v>
      </c>
      <c r="I53" s="82">
        <v>0.7</v>
      </c>
      <c r="J53" s="82"/>
      <c r="K53" s="82"/>
      <c r="L53" s="82"/>
      <c r="M53" s="82"/>
      <c r="N53" s="83"/>
      <c r="O53" s="76"/>
      <c r="P53" s="43"/>
      <c r="Q53" s="74"/>
      <c r="R53" s="38"/>
    </row>
    <row r="54" spans="1:18" ht="15">
      <c r="A54" s="20">
        <v>13</v>
      </c>
      <c r="B54" s="21">
        <v>23</v>
      </c>
      <c r="C54" s="22">
        <v>265</v>
      </c>
      <c r="D54" s="23" t="s">
        <v>292</v>
      </c>
      <c r="E54" s="41">
        <v>37263</v>
      </c>
      <c r="F54" s="23" t="s">
        <v>229</v>
      </c>
      <c r="G54" s="69">
        <v>5.28</v>
      </c>
      <c r="H54" s="69">
        <v>5.46</v>
      </c>
      <c r="I54" s="69" t="s">
        <v>280</v>
      </c>
      <c r="J54" s="72"/>
      <c r="K54" s="69"/>
      <c r="L54" s="69"/>
      <c r="M54" s="69"/>
      <c r="N54" s="74">
        <f>MAX(G54:I54,K54:M54)</f>
        <v>5.46</v>
      </c>
      <c r="O54" s="76">
        <v>0.2</v>
      </c>
      <c r="P54" s="43"/>
      <c r="Q54" s="75"/>
      <c r="R54" s="23" t="s">
        <v>254</v>
      </c>
    </row>
    <row r="55" spans="1:18" ht="15">
      <c r="A55" s="78">
        <v>13</v>
      </c>
      <c r="B55" s="79">
        <v>23</v>
      </c>
      <c r="C55" s="81"/>
      <c r="D55" s="38"/>
      <c r="E55" s="31"/>
      <c r="F55" s="38"/>
      <c r="G55" s="82">
        <v>0.3</v>
      </c>
      <c r="H55" s="82">
        <v>0.2</v>
      </c>
      <c r="I55" s="82">
        <v>0.1</v>
      </c>
      <c r="J55" s="82"/>
      <c r="K55" s="82"/>
      <c r="L55" s="82"/>
      <c r="M55" s="82"/>
      <c r="N55" s="83"/>
      <c r="O55" s="76"/>
      <c r="P55" s="43"/>
      <c r="Q55" s="74"/>
      <c r="R55" s="38"/>
    </row>
    <row r="56" spans="1:18" ht="15">
      <c r="A56" s="20">
        <v>23</v>
      </c>
      <c r="B56" s="21">
        <v>24</v>
      </c>
      <c r="C56" s="22">
        <v>299</v>
      </c>
      <c r="D56" s="23" t="s">
        <v>301</v>
      </c>
      <c r="E56" s="41">
        <v>44201</v>
      </c>
      <c r="F56" s="23" t="s">
        <v>55</v>
      </c>
      <c r="G56" s="69">
        <v>5.25</v>
      </c>
      <c r="H56" s="69" t="s">
        <v>280</v>
      </c>
      <c r="I56" s="69">
        <v>5.26</v>
      </c>
      <c r="J56" s="72"/>
      <c r="K56" s="69"/>
      <c r="L56" s="69"/>
      <c r="M56" s="69"/>
      <c r="N56" s="74">
        <f>MAX(G56:I56,K56:M56)</f>
        <v>5.26</v>
      </c>
      <c r="O56" s="76">
        <v>0.4</v>
      </c>
      <c r="P56" s="43"/>
      <c r="Q56" s="75"/>
      <c r="R56" s="23" t="s">
        <v>302</v>
      </c>
    </row>
    <row r="57" spans="1:18" ht="15">
      <c r="A57" s="78">
        <v>24</v>
      </c>
      <c r="B57" s="79">
        <v>24</v>
      </c>
      <c r="C57" s="81"/>
      <c r="D57" s="38"/>
      <c r="E57" s="31"/>
      <c r="F57" s="38"/>
      <c r="G57" s="82">
        <v>1</v>
      </c>
      <c r="H57" s="82">
        <v>0.9</v>
      </c>
      <c r="I57" s="82">
        <v>0.4</v>
      </c>
      <c r="J57" s="82"/>
      <c r="K57" s="82"/>
      <c r="L57" s="82"/>
      <c r="M57" s="82"/>
      <c r="N57" s="83"/>
      <c r="O57" s="76"/>
      <c r="P57" s="43"/>
      <c r="Q57" s="74"/>
      <c r="R57" s="38"/>
    </row>
    <row r="58" spans="1:18" ht="15">
      <c r="A58" s="20">
        <v>12</v>
      </c>
      <c r="B58" s="21">
        <v>25</v>
      </c>
      <c r="C58" s="22">
        <v>62</v>
      </c>
      <c r="D58" s="23" t="s">
        <v>303</v>
      </c>
      <c r="E58" s="41">
        <v>40186</v>
      </c>
      <c r="F58" s="23" t="s">
        <v>107</v>
      </c>
      <c r="G58" s="69" t="s">
        <v>280</v>
      </c>
      <c r="H58" s="69">
        <v>5.13</v>
      </c>
      <c r="I58" s="69">
        <v>5.23</v>
      </c>
      <c r="J58" s="72"/>
      <c r="K58" s="69"/>
      <c r="L58" s="69"/>
      <c r="M58" s="69"/>
      <c r="N58" s="74">
        <f>MAX(G58:I58,K58:M58)</f>
        <v>5.23</v>
      </c>
      <c r="O58" s="76">
        <v>1</v>
      </c>
      <c r="P58" s="43"/>
      <c r="Q58" s="75"/>
      <c r="R58" s="23" t="s">
        <v>225</v>
      </c>
    </row>
    <row r="59" spans="1:18" ht="15">
      <c r="A59" s="78">
        <v>12</v>
      </c>
      <c r="B59" s="79">
        <v>25</v>
      </c>
      <c r="C59" s="81"/>
      <c r="D59" s="38"/>
      <c r="E59" s="31"/>
      <c r="F59" s="38"/>
      <c r="G59" s="82">
        <v>0.4</v>
      </c>
      <c r="H59" s="82">
        <v>0</v>
      </c>
      <c r="I59" s="82">
        <v>1</v>
      </c>
      <c r="J59" s="82"/>
      <c r="K59" s="82"/>
      <c r="L59" s="82"/>
      <c r="M59" s="82"/>
      <c r="N59" s="83"/>
      <c r="O59" s="76"/>
      <c r="P59" s="43"/>
      <c r="Q59" s="74"/>
      <c r="R59" s="38"/>
    </row>
    <row r="60" spans="1:18" ht="15">
      <c r="A60" s="20">
        <v>19</v>
      </c>
      <c r="B60" s="21">
        <v>26</v>
      </c>
      <c r="C60" s="22">
        <v>31</v>
      </c>
      <c r="D60" s="23" t="s">
        <v>399</v>
      </c>
      <c r="E60" s="41">
        <v>42016</v>
      </c>
      <c r="F60" s="23" t="s">
        <v>99</v>
      </c>
      <c r="G60" s="69">
        <v>4.52</v>
      </c>
      <c r="H60" s="69" t="s">
        <v>280</v>
      </c>
      <c r="I60" s="69">
        <v>4.34</v>
      </c>
      <c r="J60" s="72"/>
      <c r="K60" s="69"/>
      <c r="L60" s="69"/>
      <c r="M60" s="69"/>
      <c r="N60" s="74">
        <f>MAX(G60:I60,K60:M60)</f>
        <v>4.52</v>
      </c>
      <c r="O60" s="76">
        <v>-0.2</v>
      </c>
      <c r="P60" s="43"/>
      <c r="Q60" s="75"/>
      <c r="R60" s="23" t="s">
        <v>101</v>
      </c>
    </row>
    <row r="61" spans="1:18" ht="15">
      <c r="A61" s="78">
        <v>20</v>
      </c>
      <c r="B61" s="79">
        <v>26</v>
      </c>
      <c r="C61" s="81"/>
      <c r="D61" s="38"/>
      <c r="E61" s="31"/>
      <c r="F61" s="38"/>
      <c r="G61" s="82">
        <v>-0.2</v>
      </c>
      <c r="H61" s="82">
        <v>-0.6</v>
      </c>
      <c r="I61" s="82">
        <v>0.3</v>
      </c>
      <c r="J61" s="82"/>
      <c r="K61" s="82"/>
      <c r="L61" s="82"/>
      <c r="M61" s="82"/>
      <c r="N61" s="83"/>
      <c r="O61" s="76"/>
      <c r="P61" s="43"/>
      <c r="Q61" s="74"/>
      <c r="R61" s="38"/>
    </row>
    <row r="62" spans="1:18" ht="15">
      <c r="A62" s="20">
        <v>9</v>
      </c>
      <c r="B62" s="21"/>
      <c r="C62" s="22">
        <v>246</v>
      </c>
      <c r="D62" s="23" t="s">
        <v>400</v>
      </c>
      <c r="E62" s="34">
        <v>36833</v>
      </c>
      <c r="F62" s="23" t="s">
        <v>110</v>
      </c>
      <c r="G62" s="69" t="s">
        <v>280</v>
      </c>
      <c r="H62" s="69" t="s">
        <v>280</v>
      </c>
      <c r="I62" s="69" t="s">
        <v>280</v>
      </c>
      <c r="J62" s="72"/>
      <c r="K62" s="69"/>
      <c r="L62" s="69"/>
      <c r="M62" s="69"/>
      <c r="N62" s="74" t="s">
        <v>401</v>
      </c>
      <c r="O62" s="76"/>
      <c r="P62" s="43"/>
      <c r="Q62" s="75"/>
      <c r="R62" s="23" t="s">
        <v>83</v>
      </c>
    </row>
    <row r="63" spans="1:18" ht="15">
      <c r="A63" s="78">
        <v>9</v>
      </c>
      <c r="B63" s="79">
        <f>B62</f>
        <v>0</v>
      </c>
      <c r="C63" s="81"/>
      <c r="D63" s="38"/>
      <c r="E63" s="31"/>
      <c r="F63" s="38"/>
      <c r="G63" s="82">
        <v>1</v>
      </c>
      <c r="H63" s="82">
        <v>1.2</v>
      </c>
      <c r="I63" s="82">
        <v>1</v>
      </c>
      <c r="J63" s="82"/>
      <c r="K63" s="82"/>
      <c r="L63" s="82"/>
      <c r="M63" s="82"/>
      <c r="N63" s="83"/>
      <c r="O63" s="76"/>
      <c r="P63" s="43"/>
      <c r="Q63" s="74"/>
      <c r="R63" s="38"/>
    </row>
  </sheetData>
  <sheetProtection/>
  <mergeCells count="3">
    <mergeCell ref="A1:R1"/>
    <mergeCell ref="A6:R6"/>
    <mergeCell ref="A7:R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B10" sqref="B10"/>
    </sheetView>
  </sheetViews>
  <sheetFormatPr defaultColWidth="14.421875" defaultRowHeight="15.75" customHeight="1"/>
  <cols>
    <col min="1" max="1" width="6.57421875" style="0" hidden="1" customWidth="1"/>
    <col min="2" max="3" width="10.00390625" style="0" customWidth="1"/>
    <col min="4" max="4" width="26.57421875" style="0" customWidth="1"/>
    <col min="5" max="5" width="12.57421875" style="0" customWidth="1"/>
    <col min="6" max="6" width="34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7.7109375" style="0" customWidth="1"/>
    <col min="15" max="15" width="10.28125" style="0" customWidth="1"/>
    <col min="16" max="16" width="30.57421875" style="0" customWidth="1"/>
  </cols>
  <sheetData>
    <row r="1" spans="1:16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54"/>
    </row>
    <row r="2" spans="1:16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</row>
    <row r="3" spans="1:16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</row>
    <row r="4" spans="1:16" ht="17.25">
      <c r="A4" s="2"/>
      <c r="B4" s="7" t="s">
        <v>2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</row>
    <row r="5" spans="1:16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</row>
    <row r="6" spans="1:16" ht="22.5">
      <c r="A6" s="140" t="s">
        <v>310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"/>
    </row>
    <row r="7" spans="1:16" ht="22.5">
      <c r="A7" s="140" t="s">
        <v>311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"/>
    </row>
    <row r="8" spans="1:16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7" t="s">
        <v>15</v>
      </c>
      <c r="P9" s="64" t="s">
        <v>16</v>
      </c>
    </row>
    <row r="10" spans="1:16" ht="15">
      <c r="A10" s="70">
        <v>3</v>
      </c>
      <c r="B10" s="21">
        <v>1</v>
      </c>
      <c r="C10" s="22">
        <v>285</v>
      </c>
      <c r="D10" s="20" t="s">
        <v>315</v>
      </c>
      <c r="E10" s="25" t="s">
        <v>316</v>
      </c>
      <c r="F10" s="20" t="s">
        <v>103</v>
      </c>
      <c r="G10" s="69" t="s">
        <v>280</v>
      </c>
      <c r="H10" s="69">
        <v>14.91</v>
      </c>
      <c r="I10" s="69" t="s">
        <v>280</v>
      </c>
      <c r="J10" s="72"/>
      <c r="K10" s="69" t="s">
        <v>280</v>
      </c>
      <c r="L10" s="69" t="s">
        <v>280</v>
      </c>
      <c r="M10" s="69" t="s">
        <v>280</v>
      </c>
      <c r="N10" s="74">
        <f>MAX(G10:I10,K10:M10)</f>
        <v>14.91</v>
      </c>
      <c r="O10" s="75">
        <v>818</v>
      </c>
      <c r="P10" s="77" t="s">
        <v>321</v>
      </c>
    </row>
    <row r="11" spans="1:16" ht="15">
      <c r="A11" s="70">
        <v>2</v>
      </c>
      <c r="B11" s="21">
        <v>2</v>
      </c>
      <c r="C11" s="22">
        <v>296</v>
      </c>
      <c r="D11" s="20" t="s">
        <v>215</v>
      </c>
      <c r="E11" s="25" t="s">
        <v>216</v>
      </c>
      <c r="F11" s="20" t="s">
        <v>55</v>
      </c>
      <c r="G11" s="69">
        <v>11.63</v>
      </c>
      <c r="H11" s="69">
        <v>13.55</v>
      </c>
      <c r="I11" s="69">
        <v>13.57</v>
      </c>
      <c r="J11" s="72"/>
      <c r="K11" s="69">
        <v>13.03</v>
      </c>
      <c r="L11" s="69">
        <v>13.14</v>
      </c>
      <c r="M11" s="69" t="s">
        <v>280</v>
      </c>
      <c r="N11" s="74">
        <f>MAX(G11:I11,K11:M11)</f>
        <v>13.57</v>
      </c>
      <c r="O11" s="74"/>
      <c r="P11" s="77" t="s">
        <v>220</v>
      </c>
    </row>
    <row r="12" spans="1:16" ht="15">
      <c r="A12" s="70">
        <v>1</v>
      </c>
      <c r="B12" s="21">
        <v>3</v>
      </c>
      <c r="C12" s="22">
        <v>16</v>
      </c>
      <c r="D12" s="20" t="s">
        <v>326</v>
      </c>
      <c r="E12" s="25" t="s">
        <v>327</v>
      </c>
      <c r="F12" s="20" t="s">
        <v>135</v>
      </c>
      <c r="G12" s="84">
        <v>10.79</v>
      </c>
      <c r="H12" s="84">
        <v>11.96</v>
      </c>
      <c r="I12" s="84">
        <v>11.28</v>
      </c>
      <c r="J12" s="85"/>
      <c r="K12" s="84">
        <v>11.47</v>
      </c>
      <c r="L12" s="84" t="s">
        <v>280</v>
      </c>
      <c r="M12" s="84">
        <v>11.35</v>
      </c>
      <c r="N12" s="74">
        <f>MAX(G12:I12,K12:M12)</f>
        <v>11.96</v>
      </c>
      <c r="O12" s="74"/>
      <c r="P12" s="77" t="s">
        <v>334</v>
      </c>
    </row>
  </sheetData>
  <sheetProtection/>
  <mergeCells count="3">
    <mergeCell ref="A1:O1"/>
    <mergeCell ref="A6:O6"/>
    <mergeCell ref="A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6.57421875" style="0" hidden="1" customWidth="1"/>
    <col min="2" max="3" width="10.00390625" style="0" customWidth="1"/>
    <col min="4" max="4" width="26.57421875" style="0" customWidth="1"/>
    <col min="5" max="5" width="12.57421875" style="0" customWidth="1"/>
    <col min="6" max="6" width="34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7.7109375" style="0" customWidth="1"/>
    <col min="15" max="15" width="5.28125" style="0" customWidth="1"/>
    <col min="16" max="16" width="10.28125" style="0" customWidth="1"/>
    <col min="17" max="17" width="30.57421875" style="0" customWidth="1"/>
  </cols>
  <sheetData>
    <row r="1" spans="1:17" ht="39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7.25">
      <c r="A2" s="2"/>
      <c r="B2" s="5"/>
      <c r="D2" s="2"/>
      <c r="E2" s="2"/>
      <c r="F2" s="2"/>
      <c r="G2" s="2"/>
      <c r="H2" s="2"/>
      <c r="I2" s="2"/>
      <c r="J2" s="2"/>
      <c r="K2" s="2"/>
      <c r="L2" s="55"/>
      <c r="M2" s="55"/>
      <c r="N2" s="57"/>
      <c r="O2" s="57"/>
      <c r="P2" s="57"/>
      <c r="Q2" s="57"/>
    </row>
    <row r="3" spans="1:17" ht="18">
      <c r="A3" s="2"/>
      <c r="B3" s="5" t="s">
        <v>1</v>
      </c>
      <c r="D3" s="2"/>
      <c r="E3" s="2"/>
      <c r="F3" s="2"/>
      <c r="G3" s="2"/>
      <c r="H3" s="2"/>
      <c r="I3" s="2"/>
      <c r="J3" s="2"/>
      <c r="K3" s="2"/>
      <c r="L3" s="59"/>
      <c r="M3" s="59"/>
      <c r="N3" s="59"/>
      <c r="O3" s="59"/>
      <c r="P3" s="59"/>
      <c r="Q3" s="59"/>
    </row>
    <row r="4" spans="1:17" ht="17.25">
      <c r="A4" s="2"/>
      <c r="B4" s="7" t="s">
        <v>2</v>
      </c>
      <c r="D4" s="2"/>
      <c r="E4" s="2"/>
      <c r="F4" s="2"/>
      <c r="G4" s="2"/>
      <c r="H4" s="2"/>
      <c r="I4" s="2"/>
      <c r="J4" s="2"/>
      <c r="K4" s="2"/>
      <c r="L4" s="60"/>
      <c r="M4" s="60"/>
      <c r="N4" s="57"/>
      <c r="O4" s="57"/>
      <c r="P4" s="57"/>
      <c r="Q4" s="57"/>
    </row>
    <row r="5" spans="1:17" ht="18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59"/>
      <c r="M5" s="59"/>
      <c r="N5" s="59"/>
      <c r="O5" s="59"/>
      <c r="P5" s="59"/>
      <c r="Q5" s="59"/>
    </row>
    <row r="6" spans="1:17" ht="22.5">
      <c r="A6" s="140" t="s">
        <v>336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22.5">
      <c r="A7" s="140" t="s">
        <v>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29.25" customHeight="1">
      <c r="A9" s="63" t="s">
        <v>247</v>
      </c>
      <c r="B9" s="64" t="s">
        <v>8</v>
      </c>
      <c r="C9" s="64" t="s">
        <v>9</v>
      </c>
      <c r="D9" s="64" t="s">
        <v>10</v>
      </c>
      <c r="E9" s="64" t="s">
        <v>259</v>
      </c>
      <c r="F9" s="64" t="s">
        <v>12</v>
      </c>
      <c r="G9" s="66">
        <v>1</v>
      </c>
      <c r="H9" s="66">
        <v>2</v>
      </c>
      <c r="I9" s="66">
        <v>3</v>
      </c>
      <c r="J9" s="67" t="s">
        <v>268</v>
      </c>
      <c r="K9" s="66">
        <v>4</v>
      </c>
      <c r="L9" s="66">
        <v>5</v>
      </c>
      <c r="M9" s="66">
        <v>6</v>
      </c>
      <c r="N9" s="64" t="s">
        <v>13</v>
      </c>
      <c r="O9" s="64" t="s">
        <v>14</v>
      </c>
      <c r="P9" s="67" t="s">
        <v>15</v>
      </c>
      <c r="Q9" s="64" t="s">
        <v>16</v>
      </c>
    </row>
    <row r="10" spans="1:17" ht="15">
      <c r="A10" s="70">
        <v>5</v>
      </c>
      <c r="B10" s="21">
        <v>1</v>
      </c>
      <c r="C10" s="22">
        <v>91</v>
      </c>
      <c r="D10" s="23" t="s">
        <v>340</v>
      </c>
      <c r="E10" s="25" t="s">
        <v>341</v>
      </c>
      <c r="F10" s="23" t="s">
        <v>342</v>
      </c>
      <c r="G10" s="69">
        <v>65.14</v>
      </c>
      <c r="H10" s="69" t="s">
        <v>280</v>
      </c>
      <c r="I10" s="69">
        <v>70.5</v>
      </c>
      <c r="J10" s="72">
        <v>8</v>
      </c>
      <c r="K10" s="69">
        <v>72.22</v>
      </c>
      <c r="L10" s="69" t="s">
        <v>280</v>
      </c>
      <c r="M10" s="69" t="s">
        <v>280</v>
      </c>
      <c r="N10" s="74">
        <f aca="true" t="shared" si="0" ref="N10:N18">MAX(G10:I10,K10:M10)</f>
        <v>72.22</v>
      </c>
      <c r="O10" s="74"/>
      <c r="P10" s="75">
        <v>991</v>
      </c>
      <c r="Q10" s="80"/>
    </row>
    <row r="11" spans="1:17" ht="15">
      <c r="A11" s="70">
        <v>6</v>
      </c>
      <c r="B11" s="21">
        <v>2</v>
      </c>
      <c r="C11" s="22">
        <v>40</v>
      </c>
      <c r="D11" s="23" t="s">
        <v>345</v>
      </c>
      <c r="E11" s="25" t="s">
        <v>346</v>
      </c>
      <c r="F11" s="23" t="s">
        <v>347</v>
      </c>
      <c r="G11" s="69" t="s">
        <v>280</v>
      </c>
      <c r="H11" s="69">
        <v>60.6</v>
      </c>
      <c r="I11" s="69">
        <v>60.71</v>
      </c>
      <c r="J11" s="72">
        <v>5</v>
      </c>
      <c r="K11" s="69">
        <v>60.71</v>
      </c>
      <c r="L11" s="69">
        <v>64.06</v>
      </c>
      <c r="M11" s="69">
        <v>64.41</v>
      </c>
      <c r="N11" s="74">
        <f t="shared" si="0"/>
        <v>64.41</v>
      </c>
      <c r="O11" s="74"/>
      <c r="P11" s="74"/>
      <c r="Q11" s="77" t="s">
        <v>348</v>
      </c>
    </row>
    <row r="12" spans="1:17" ht="15">
      <c r="A12" s="70">
        <v>3</v>
      </c>
      <c r="B12" s="21">
        <v>3</v>
      </c>
      <c r="C12" s="22">
        <v>44</v>
      </c>
      <c r="D12" s="23" t="s">
        <v>349</v>
      </c>
      <c r="E12" s="25" t="s">
        <v>350</v>
      </c>
      <c r="F12" s="23" t="s">
        <v>351</v>
      </c>
      <c r="G12" s="69">
        <v>63.42</v>
      </c>
      <c r="H12" s="69" t="s">
        <v>280</v>
      </c>
      <c r="I12" s="69">
        <v>59.65</v>
      </c>
      <c r="J12" s="72">
        <v>7</v>
      </c>
      <c r="K12" s="69" t="s">
        <v>280</v>
      </c>
      <c r="L12" s="69" t="s">
        <v>280</v>
      </c>
      <c r="M12" s="69" t="s">
        <v>280</v>
      </c>
      <c r="N12" s="74">
        <f t="shared" si="0"/>
        <v>63.42</v>
      </c>
      <c r="O12" s="74"/>
      <c r="P12" s="74"/>
      <c r="Q12" s="77" t="s">
        <v>352</v>
      </c>
    </row>
    <row r="13" spans="1:17" ht="15">
      <c r="A13" s="70">
        <v>7</v>
      </c>
      <c r="B13" s="21">
        <v>4</v>
      </c>
      <c r="C13" s="22">
        <v>43</v>
      </c>
      <c r="D13" s="23" t="s">
        <v>355</v>
      </c>
      <c r="E13" s="25" t="s">
        <v>356</v>
      </c>
      <c r="F13" s="23" t="s">
        <v>351</v>
      </c>
      <c r="G13" s="69">
        <v>58.7</v>
      </c>
      <c r="H13" s="69">
        <v>61.82</v>
      </c>
      <c r="I13" s="69" t="s">
        <v>280</v>
      </c>
      <c r="J13" s="72">
        <v>6</v>
      </c>
      <c r="K13" s="69">
        <v>61.07</v>
      </c>
      <c r="L13" s="69" t="s">
        <v>280</v>
      </c>
      <c r="M13" s="69" t="s">
        <v>280</v>
      </c>
      <c r="N13" s="74">
        <f t="shared" si="0"/>
        <v>61.82</v>
      </c>
      <c r="O13" s="88" t="s">
        <v>57</v>
      </c>
      <c r="P13" s="74"/>
      <c r="Q13" s="77" t="s">
        <v>352</v>
      </c>
    </row>
    <row r="14" spans="1:17" ht="15">
      <c r="A14" s="70">
        <v>4</v>
      </c>
      <c r="B14" s="21">
        <v>5</v>
      </c>
      <c r="C14" s="22">
        <v>57</v>
      </c>
      <c r="D14" s="23" t="s">
        <v>358</v>
      </c>
      <c r="E14" s="34">
        <v>36716</v>
      </c>
      <c r="F14" s="23" t="s">
        <v>107</v>
      </c>
      <c r="G14" s="69">
        <v>46.6</v>
      </c>
      <c r="H14" s="69">
        <v>49.06</v>
      </c>
      <c r="I14" s="69">
        <v>49.58</v>
      </c>
      <c r="J14" s="72">
        <v>3</v>
      </c>
      <c r="K14" s="69">
        <v>51.95</v>
      </c>
      <c r="L14" s="69">
        <v>51.66</v>
      </c>
      <c r="M14" s="69">
        <v>47.87</v>
      </c>
      <c r="N14" s="74">
        <f t="shared" si="0"/>
        <v>51.95</v>
      </c>
      <c r="O14" s="74"/>
      <c r="P14" s="74"/>
      <c r="Q14" s="77" t="s">
        <v>359</v>
      </c>
    </row>
    <row r="15" spans="1:17" ht="15">
      <c r="A15" s="70">
        <v>2</v>
      </c>
      <c r="B15" s="21">
        <v>6</v>
      </c>
      <c r="C15" s="22">
        <v>16</v>
      </c>
      <c r="D15" s="23" t="s">
        <v>326</v>
      </c>
      <c r="E15" s="25" t="s">
        <v>327</v>
      </c>
      <c r="F15" s="23" t="s">
        <v>135</v>
      </c>
      <c r="G15" s="69">
        <v>49.49</v>
      </c>
      <c r="H15" s="69">
        <v>50.58</v>
      </c>
      <c r="I15" s="69">
        <v>51.68</v>
      </c>
      <c r="J15" s="72">
        <v>4</v>
      </c>
      <c r="K15" s="69">
        <v>49.96</v>
      </c>
      <c r="L15" s="69" t="s">
        <v>280</v>
      </c>
      <c r="M15" s="69" t="s">
        <v>280</v>
      </c>
      <c r="N15" s="74">
        <f t="shared" si="0"/>
        <v>51.68</v>
      </c>
      <c r="O15" s="74"/>
      <c r="P15" s="74"/>
      <c r="Q15" s="77" t="s">
        <v>334</v>
      </c>
    </row>
    <row r="16" spans="1:17" ht="15">
      <c r="A16" s="70">
        <v>9</v>
      </c>
      <c r="B16" s="21">
        <v>7</v>
      </c>
      <c r="C16" s="22">
        <v>200</v>
      </c>
      <c r="D16" s="23" t="s">
        <v>362</v>
      </c>
      <c r="E16" s="34">
        <v>36746</v>
      </c>
      <c r="F16" s="23" t="s">
        <v>71</v>
      </c>
      <c r="G16" s="69">
        <v>41.98</v>
      </c>
      <c r="H16" s="69">
        <v>48.13</v>
      </c>
      <c r="I16" s="69" t="s">
        <v>280</v>
      </c>
      <c r="J16" s="72">
        <v>2</v>
      </c>
      <c r="K16" s="69" t="s">
        <v>280</v>
      </c>
      <c r="L16" s="69" t="s">
        <v>280</v>
      </c>
      <c r="M16" s="69">
        <v>43.05</v>
      </c>
      <c r="N16" s="74">
        <f t="shared" si="0"/>
        <v>48.13</v>
      </c>
      <c r="O16" s="74"/>
      <c r="P16" s="74"/>
      <c r="Q16" s="77" t="s">
        <v>220</v>
      </c>
    </row>
    <row r="17" spans="1:17" ht="15">
      <c r="A17" s="70">
        <v>8</v>
      </c>
      <c r="B17" s="21">
        <v>8</v>
      </c>
      <c r="C17" s="22">
        <v>82</v>
      </c>
      <c r="D17" s="23" t="s">
        <v>363</v>
      </c>
      <c r="E17" s="41">
        <v>45665</v>
      </c>
      <c r="F17" s="23" t="s">
        <v>41</v>
      </c>
      <c r="G17" s="69">
        <v>44.2</v>
      </c>
      <c r="H17" s="69" t="s">
        <v>280</v>
      </c>
      <c r="I17" s="69">
        <v>40.24</v>
      </c>
      <c r="J17" s="72">
        <v>1</v>
      </c>
      <c r="K17" s="69">
        <v>41.43</v>
      </c>
      <c r="L17" s="69" t="s">
        <v>280</v>
      </c>
      <c r="M17" s="69">
        <v>40.85</v>
      </c>
      <c r="N17" s="74">
        <f t="shared" si="0"/>
        <v>44.2</v>
      </c>
      <c r="O17" s="74"/>
      <c r="P17" s="74"/>
      <c r="Q17" s="77" t="s">
        <v>367</v>
      </c>
    </row>
    <row r="18" spans="1:17" ht="15">
      <c r="A18" s="70">
        <v>1</v>
      </c>
      <c r="B18" s="21">
        <v>9</v>
      </c>
      <c r="C18" s="22">
        <v>284</v>
      </c>
      <c r="D18" s="23" t="s">
        <v>319</v>
      </c>
      <c r="E18" s="25" t="s">
        <v>320</v>
      </c>
      <c r="F18" s="23" t="s">
        <v>306</v>
      </c>
      <c r="G18" s="69">
        <v>39.65</v>
      </c>
      <c r="H18" s="69">
        <v>40.15</v>
      </c>
      <c r="I18" s="69">
        <v>39.16</v>
      </c>
      <c r="J18" s="72"/>
      <c r="K18" s="69"/>
      <c r="L18" s="69"/>
      <c r="M18" s="69"/>
      <c r="N18" s="74">
        <f t="shared" si="0"/>
        <v>40.15</v>
      </c>
      <c r="O18" s="88" t="s">
        <v>57</v>
      </c>
      <c r="P18" s="75"/>
      <c r="Q18" s="77" t="s">
        <v>322</v>
      </c>
    </row>
  </sheetData>
  <sheetProtection/>
  <mergeCells count="3">
    <mergeCell ref="A1:Q1"/>
    <mergeCell ref="A6:Q6"/>
    <mergeCell ref="A7:Q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6.8515625" style="0" hidden="1" customWidth="1"/>
    <col min="2" max="3" width="9.421875" style="0" customWidth="1"/>
    <col min="4" max="4" width="28.8515625" style="0" customWidth="1"/>
    <col min="5" max="5" width="11.00390625" style="0" customWidth="1"/>
    <col min="6" max="6" width="28.28125" style="0" customWidth="1"/>
    <col min="7" max="7" width="9.421875" style="0" customWidth="1"/>
    <col min="8" max="17" width="8.140625" style="0" customWidth="1"/>
    <col min="18" max="18" width="9.421875" style="0" customWidth="1"/>
    <col min="19" max="19" width="5.140625" style="0" customWidth="1"/>
    <col min="20" max="20" width="9.421875" style="0" customWidth="1"/>
    <col min="21" max="22" width="22.57421875" style="0" customWidth="1"/>
  </cols>
  <sheetData>
    <row r="1" spans="1:22" ht="33.75" customHeight="1">
      <c r="A1" s="144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86"/>
      <c r="V1" s="86"/>
    </row>
    <row r="2" spans="1:22" ht="17.25">
      <c r="A2" s="2"/>
      <c r="B2" s="5" t="s">
        <v>1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P2" s="87"/>
      <c r="Q2" s="87"/>
      <c r="R2" s="87"/>
      <c r="S2" s="87"/>
      <c r="T2" s="87"/>
      <c r="U2" s="87"/>
      <c r="V2" s="87"/>
    </row>
    <row r="3" spans="1:22" ht="17.25">
      <c r="A3" s="2"/>
      <c r="B3" s="7" t="s">
        <v>2</v>
      </c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89"/>
      <c r="P3" s="90"/>
      <c r="Q3" s="90"/>
      <c r="R3" s="90"/>
      <c r="S3" s="90"/>
      <c r="T3" s="90"/>
      <c r="U3" s="90"/>
      <c r="V3" s="90"/>
    </row>
    <row r="4" spans="1:22" ht="17.25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  <c r="O4" s="89"/>
      <c r="P4" s="91"/>
      <c r="Q4" s="91"/>
      <c r="R4" s="87"/>
      <c r="S4" s="87"/>
      <c r="T4" s="87"/>
      <c r="U4" s="87"/>
      <c r="V4" s="87"/>
    </row>
    <row r="5" spans="1:22" ht="21">
      <c r="A5" s="2"/>
      <c r="B5" s="2"/>
      <c r="C5" s="2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92"/>
      <c r="P5" s="90"/>
      <c r="Q5" s="90"/>
      <c r="R5" s="90"/>
      <c r="S5" s="90"/>
      <c r="T5" s="90"/>
      <c r="U5" s="90"/>
      <c r="V5" s="90"/>
    </row>
    <row r="6" spans="1:22" ht="17.25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89"/>
      <c r="P6" s="91"/>
      <c r="Q6" s="91"/>
      <c r="R6" s="93"/>
      <c r="S6" s="93"/>
      <c r="T6" s="93"/>
      <c r="U6" s="93"/>
      <c r="V6" s="93"/>
    </row>
    <row r="7" spans="1:22" ht="21">
      <c r="A7" s="2"/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92"/>
      <c r="P7" s="90"/>
      <c r="Q7" s="90"/>
      <c r="R7" s="90"/>
      <c r="S7" s="90"/>
      <c r="T7" s="90"/>
      <c r="U7" s="90"/>
      <c r="V7" s="90"/>
    </row>
    <row r="8" spans="1:22" ht="21.75">
      <c r="A8" s="149" t="s">
        <v>369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94"/>
      <c r="V8" s="94"/>
    </row>
    <row r="9" spans="1:22" ht="22.5">
      <c r="A9" s="140" t="s">
        <v>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"/>
      <c r="V9" s="13"/>
    </row>
    <row r="10" spans="1:22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"/>
      <c r="T10" s="2"/>
      <c r="U10" s="2"/>
      <c r="V10" s="2"/>
    </row>
    <row r="11" spans="1:22" ht="15">
      <c r="A11" s="151" t="s">
        <v>247</v>
      </c>
      <c r="B11" s="150" t="s">
        <v>8</v>
      </c>
      <c r="C11" s="150" t="s">
        <v>9</v>
      </c>
      <c r="D11" s="150" t="s">
        <v>10</v>
      </c>
      <c r="E11" s="150" t="s">
        <v>259</v>
      </c>
      <c r="F11" s="150" t="s">
        <v>12</v>
      </c>
      <c r="G11" s="146" t="s">
        <v>379</v>
      </c>
      <c r="H11" s="96">
        <v>2.8</v>
      </c>
      <c r="I11" s="96">
        <v>3</v>
      </c>
      <c r="J11" s="96">
        <v>3.1</v>
      </c>
      <c r="K11" s="96">
        <v>3.4</v>
      </c>
      <c r="L11" s="96">
        <v>3.5</v>
      </c>
      <c r="M11" s="96">
        <v>3.7</v>
      </c>
      <c r="N11" s="96">
        <v>3.8</v>
      </c>
      <c r="O11" s="96">
        <v>4</v>
      </c>
      <c r="P11" s="96">
        <v>4.2</v>
      </c>
      <c r="Q11" s="96">
        <v>4.3</v>
      </c>
      <c r="R11" s="146" t="s">
        <v>382</v>
      </c>
      <c r="S11" s="148" t="s">
        <v>14</v>
      </c>
      <c r="T11" s="145" t="s">
        <v>15</v>
      </c>
      <c r="U11" s="145" t="s">
        <v>16</v>
      </c>
      <c r="V11" s="100"/>
    </row>
    <row r="12" spans="1:22" ht="15">
      <c r="A12" s="139"/>
      <c r="B12" s="139"/>
      <c r="C12" s="139"/>
      <c r="D12" s="139"/>
      <c r="E12" s="139"/>
      <c r="F12" s="139"/>
      <c r="G12" s="147"/>
      <c r="H12" s="96">
        <v>4.6</v>
      </c>
      <c r="I12" s="102">
        <v>4.8</v>
      </c>
      <c r="J12" s="102"/>
      <c r="K12" s="102"/>
      <c r="L12" s="102"/>
      <c r="M12" s="102"/>
      <c r="N12" s="102"/>
      <c r="O12" s="102"/>
      <c r="P12" s="102"/>
      <c r="Q12" s="102"/>
      <c r="R12" s="147"/>
      <c r="S12" s="139"/>
      <c r="T12" s="139"/>
      <c r="U12" s="139"/>
      <c r="V12" s="100"/>
    </row>
    <row r="13" spans="1:22" ht="15">
      <c r="A13" s="29">
        <v>5</v>
      </c>
      <c r="B13" s="21">
        <v>1</v>
      </c>
      <c r="C13" s="22">
        <v>24</v>
      </c>
      <c r="D13" s="23" t="s">
        <v>396</v>
      </c>
      <c r="E13" s="25" t="s">
        <v>397</v>
      </c>
      <c r="F13" s="23" t="s">
        <v>99</v>
      </c>
      <c r="G13" s="103" t="s">
        <v>398</v>
      </c>
      <c r="H13" s="104"/>
      <c r="I13" s="104"/>
      <c r="J13" s="104"/>
      <c r="K13" s="106"/>
      <c r="L13" s="106"/>
      <c r="M13" s="106"/>
      <c r="N13" s="106"/>
      <c r="O13" s="104"/>
      <c r="P13" s="104"/>
      <c r="Q13" s="107"/>
      <c r="R13" s="108">
        <v>4.6</v>
      </c>
      <c r="S13" s="43"/>
      <c r="T13" s="109">
        <v>886</v>
      </c>
      <c r="U13" s="23" t="s">
        <v>414</v>
      </c>
      <c r="V13" s="110"/>
    </row>
    <row r="14" spans="1:22" ht="15">
      <c r="A14" s="111">
        <v>6</v>
      </c>
      <c r="B14" s="112">
        <f>B13</f>
        <v>1</v>
      </c>
      <c r="C14" s="22"/>
      <c r="D14" s="23"/>
      <c r="E14" s="25"/>
      <c r="F14" s="23"/>
      <c r="G14" s="103"/>
      <c r="H14" s="104" t="s">
        <v>416</v>
      </c>
      <c r="I14" s="104" t="s">
        <v>417</v>
      </c>
      <c r="J14" s="104"/>
      <c r="K14" s="106"/>
      <c r="L14" s="106"/>
      <c r="M14" s="106"/>
      <c r="N14" s="106"/>
      <c r="O14" s="104"/>
      <c r="P14" s="104"/>
      <c r="Q14" s="107"/>
      <c r="R14" s="108"/>
      <c r="S14" s="36"/>
      <c r="T14" s="113"/>
      <c r="U14" s="23"/>
      <c r="V14" s="110"/>
    </row>
    <row r="15" spans="1:22" ht="15">
      <c r="A15" s="29">
        <v>3</v>
      </c>
      <c r="B15" s="21">
        <v>2</v>
      </c>
      <c r="C15" s="22">
        <v>54</v>
      </c>
      <c r="D15" s="23" t="s">
        <v>418</v>
      </c>
      <c r="E15" s="65">
        <v>36840</v>
      </c>
      <c r="F15" s="23" t="s">
        <v>107</v>
      </c>
      <c r="G15" s="103" t="s">
        <v>419</v>
      </c>
      <c r="H15" s="104"/>
      <c r="I15" s="104"/>
      <c r="J15" s="104"/>
      <c r="K15" s="106"/>
      <c r="L15" s="106"/>
      <c r="M15" s="106"/>
      <c r="N15" s="106"/>
      <c r="O15" s="104"/>
      <c r="P15" s="104" t="s">
        <v>420</v>
      </c>
      <c r="Q15" s="107" t="s">
        <v>417</v>
      </c>
      <c r="R15" s="108">
        <v>4.2</v>
      </c>
      <c r="S15" s="43"/>
      <c r="T15" s="115"/>
      <c r="U15" s="23" t="s">
        <v>422</v>
      </c>
      <c r="V15" s="110"/>
    </row>
    <row r="16" spans="1:22" ht="15">
      <c r="A16" s="111">
        <v>4</v>
      </c>
      <c r="B16" s="112">
        <f>B15</f>
        <v>2</v>
      </c>
      <c r="C16" s="22"/>
      <c r="D16" s="23"/>
      <c r="E16" s="25"/>
      <c r="F16" s="23"/>
      <c r="G16" s="103"/>
      <c r="H16" s="104"/>
      <c r="I16" s="104"/>
      <c r="J16" s="104"/>
      <c r="K16" s="106"/>
      <c r="L16" s="106"/>
      <c r="M16" s="106"/>
      <c r="N16" s="106"/>
      <c r="O16" s="104"/>
      <c r="P16" s="104"/>
      <c r="Q16" s="107"/>
      <c r="R16" s="108"/>
      <c r="S16" s="36"/>
      <c r="T16" s="113"/>
      <c r="U16" s="23"/>
      <c r="V16" s="110"/>
    </row>
    <row r="17" spans="1:22" ht="15">
      <c r="A17" s="29">
        <v>1</v>
      </c>
      <c r="B17" s="21">
        <v>3</v>
      </c>
      <c r="C17" s="22">
        <v>295</v>
      </c>
      <c r="D17" s="23" t="s">
        <v>332</v>
      </c>
      <c r="E17" s="25" t="s">
        <v>333</v>
      </c>
      <c r="F17" s="23" t="s">
        <v>55</v>
      </c>
      <c r="G17" s="103" t="s">
        <v>428</v>
      </c>
      <c r="H17" s="104"/>
      <c r="I17" s="104"/>
      <c r="J17" s="104"/>
      <c r="K17" s="104"/>
      <c r="L17" s="104"/>
      <c r="M17" s="106"/>
      <c r="N17" s="104" t="s">
        <v>420</v>
      </c>
      <c r="O17" s="104" t="s">
        <v>417</v>
      </c>
      <c r="P17" s="104"/>
      <c r="Q17" s="107"/>
      <c r="R17" s="108">
        <v>3.8</v>
      </c>
      <c r="S17" s="88" t="s">
        <v>57</v>
      </c>
      <c r="T17" s="117"/>
      <c r="U17" s="23" t="s">
        <v>302</v>
      </c>
      <c r="V17" s="119"/>
    </row>
    <row r="18" spans="1:22" ht="15">
      <c r="A18" s="111">
        <v>1</v>
      </c>
      <c r="B18" s="112">
        <f>B17</f>
        <v>3</v>
      </c>
      <c r="C18" s="22"/>
      <c r="D18" s="23"/>
      <c r="E18" s="41"/>
      <c r="F18" s="23"/>
      <c r="G18" s="103"/>
      <c r="H18" s="104"/>
      <c r="I18" s="104"/>
      <c r="J18" s="104"/>
      <c r="K18" s="104"/>
      <c r="L18" s="104"/>
      <c r="M18" s="106"/>
      <c r="N18" s="106"/>
      <c r="O18" s="104"/>
      <c r="P18" s="104"/>
      <c r="Q18" s="107"/>
      <c r="R18" s="108"/>
      <c r="S18" s="43"/>
      <c r="T18" s="113"/>
      <c r="U18" s="23"/>
      <c r="V18" s="110"/>
    </row>
    <row r="19" spans="1:22" ht="15">
      <c r="A19" s="29">
        <v>4</v>
      </c>
      <c r="B19" s="21">
        <v>4</v>
      </c>
      <c r="C19" s="22">
        <v>7</v>
      </c>
      <c r="D19" s="23" t="s">
        <v>383</v>
      </c>
      <c r="E19" s="34">
        <v>36580</v>
      </c>
      <c r="F19" s="23" t="s">
        <v>103</v>
      </c>
      <c r="G19" s="103" t="s">
        <v>465</v>
      </c>
      <c r="H19" s="104"/>
      <c r="I19" s="104"/>
      <c r="J19" s="104"/>
      <c r="K19" s="104" t="s">
        <v>416</v>
      </c>
      <c r="L19" s="104" t="s">
        <v>420</v>
      </c>
      <c r="M19" s="104" t="s">
        <v>417</v>
      </c>
      <c r="N19" s="106"/>
      <c r="O19" s="104"/>
      <c r="P19" s="104"/>
      <c r="Q19" s="107"/>
      <c r="R19" s="108">
        <v>3.5</v>
      </c>
      <c r="S19" s="43"/>
      <c r="T19" s="113"/>
      <c r="U19" s="23" t="s">
        <v>343</v>
      </c>
      <c r="V19" s="119"/>
    </row>
    <row r="20" spans="1:22" ht="15">
      <c r="A20" s="111">
        <v>5</v>
      </c>
      <c r="B20" s="112">
        <f>B19</f>
        <v>4</v>
      </c>
      <c r="C20" s="22"/>
      <c r="D20" s="23"/>
      <c r="E20" s="25"/>
      <c r="F20" s="23"/>
      <c r="G20" s="103"/>
      <c r="H20" s="104"/>
      <c r="I20" s="104"/>
      <c r="J20" s="104"/>
      <c r="K20" s="106"/>
      <c r="L20" s="106"/>
      <c r="M20" s="106"/>
      <c r="N20" s="106"/>
      <c r="O20" s="104"/>
      <c r="P20" s="104"/>
      <c r="Q20" s="107"/>
      <c r="R20" s="108"/>
      <c r="S20" s="36"/>
      <c r="T20" s="113"/>
      <c r="U20" s="23"/>
      <c r="V20" s="110"/>
    </row>
    <row r="21" spans="1:22" ht="15">
      <c r="A21" s="111">
        <v>7</v>
      </c>
      <c r="B21" s="21">
        <v>5</v>
      </c>
      <c r="C21" s="22">
        <v>82</v>
      </c>
      <c r="D21" s="23" t="s">
        <v>363</v>
      </c>
      <c r="E21" s="123">
        <v>45665</v>
      </c>
      <c r="F21" s="23" t="s">
        <v>41</v>
      </c>
      <c r="G21" s="103" t="s">
        <v>476</v>
      </c>
      <c r="H21" s="104" t="s">
        <v>420</v>
      </c>
      <c r="I21" s="104" t="s">
        <v>420</v>
      </c>
      <c r="J21" s="104" t="s">
        <v>417</v>
      </c>
      <c r="K21" s="106"/>
      <c r="L21" s="106"/>
      <c r="M21" s="106"/>
      <c r="N21" s="106"/>
      <c r="O21" s="104"/>
      <c r="P21" s="104"/>
      <c r="Q21" s="107"/>
      <c r="R21" s="108">
        <v>3</v>
      </c>
      <c r="S21" s="36"/>
      <c r="T21" s="113"/>
      <c r="U21" s="23"/>
      <c r="V21" s="110"/>
    </row>
    <row r="22" spans="1:22" ht="15">
      <c r="A22" s="29"/>
      <c r="B22" s="21"/>
      <c r="C22" s="22"/>
      <c r="D22" s="23"/>
      <c r="E22" s="25"/>
      <c r="F22" s="23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7"/>
      <c r="R22" s="108"/>
      <c r="S22" s="88"/>
      <c r="T22" s="113"/>
      <c r="U22" s="23"/>
      <c r="V22" s="119"/>
    </row>
    <row r="23" spans="1:22" ht="15">
      <c r="A23" s="29">
        <v>2</v>
      </c>
      <c r="B23" s="21"/>
      <c r="C23" s="22">
        <v>25</v>
      </c>
      <c r="D23" s="23" t="s">
        <v>477</v>
      </c>
      <c r="E23" s="25" t="s">
        <v>478</v>
      </c>
      <c r="F23" s="23" t="s">
        <v>99</v>
      </c>
      <c r="G23" s="103" t="s">
        <v>398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7"/>
      <c r="R23" s="108" t="s">
        <v>401</v>
      </c>
      <c r="S23" s="88" t="s">
        <v>57</v>
      </c>
      <c r="T23" s="113"/>
      <c r="U23" s="23" t="s">
        <v>414</v>
      </c>
      <c r="V23" s="119"/>
    </row>
    <row r="24" spans="1:22" ht="15">
      <c r="A24" s="111">
        <v>3</v>
      </c>
      <c r="B24" s="112">
        <f>B23</f>
        <v>0</v>
      </c>
      <c r="C24" s="22"/>
      <c r="D24" s="23"/>
      <c r="E24" s="25"/>
      <c r="F24" s="23"/>
      <c r="G24" s="103"/>
      <c r="H24" s="104" t="s">
        <v>417</v>
      </c>
      <c r="I24" s="104"/>
      <c r="J24" s="104"/>
      <c r="K24" s="106"/>
      <c r="L24" s="106"/>
      <c r="M24" s="106"/>
      <c r="N24" s="106"/>
      <c r="O24" s="104"/>
      <c r="P24" s="104"/>
      <c r="Q24" s="107"/>
      <c r="R24" s="108"/>
      <c r="S24" s="36"/>
      <c r="T24" s="113"/>
      <c r="U24" s="23"/>
      <c r="V24" s="110"/>
    </row>
    <row r="25" spans="1:22" ht="15">
      <c r="A25" s="29">
        <v>6</v>
      </c>
      <c r="B25" s="21" t="s">
        <v>459</v>
      </c>
      <c r="C25" s="22">
        <v>35</v>
      </c>
      <c r="D25" s="23" t="s">
        <v>479</v>
      </c>
      <c r="E25" s="41">
        <v>36924</v>
      </c>
      <c r="F25" s="23" t="s">
        <v>480</v>
      </c>
      <c r="G25" s="103" t="s">
        <v>481</v>
      </c>
      <c r="H25" s="104"/>
      <c r="I25" s="104"/>
      <c r="J25" s="104" t="s">
        <v>417</v>
      </c>
      <c r="K25" s="106"/>
      <c r="L25" s="106"/>
      <c r="M25" s="106"/>
      <c r="N25" s="106"/>
      <c r="O25" s="104"/>
      <c r="P25" s="104"/>
      <c r="Q25" s="107"/>
      <c r="R25" s="108" t="s">
        <v>401</v>
      </c>
      <c r="S25" s="43"/>
      <c r="T25" s="115"/>
      <c r="U25" s="23" t="s">
        <v>414</v>
      </c>
      <c r="V25" s="110"/>
    </row>
    <row r="26" spans="1:22" ht="15">
      <c r="A26" s="29"/>
      <c r="B26" s="21"/>
      <c r="C26" s="22"/>
      <c r="D26" s="23"/>
      <c r="E26" s="25"/>
      <c r="F26" s="23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7"/>
      <c r="R26" s="108"/>
      <c r="S26" s="88"/>
      <c r="T26" s="113"/>
      <c r="U26" s="23"/>
      <c r="V26" s="119"/>
    </row>
  </sheetData>
  <sheetProtection/>
  <mergeCells count="14">
    <mergeCell ref="U11:U12"/>
    <mergeCell ref="A1:T1"/>
    <mergeCell ref="T11:T12"/>
    <mergeCell ref="R11:R12"/>
    <mergeCell ref="S11:S12"/>
    <mergeCell ref="G11:G12"/>
    <mergeCell ref="A8:T8"/>
    <mergeCell ref="A9:T9"/>
    <mergeCell ref="C11:C12"/>
    <mergeCell ref="A11:A12"/>
    <mergeCell ref="B11:B12"/>
    <mergeCell ref="E11:E12"/>
    <mergeCell ref="D11:D12"/>
    <mergeCell ref="F11:F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B1">
      <selection activeCell="A1" sqref="A1"/>
    </sheetView>
  </sheetViews>
  <sheetFormatPr defaultColWidth="14.421875" defaultRowHeight="15.75" customHeight="1"/>
  <cols>
    <col min="1" max="1" width="8.28125" style="0" hidden="1" customWidth="1"/>
    <col min="2" max="2" width="8.00390625" style="0" customWidth="1"/>
    <col min="3" max="3" width="9.8515625" style="0" customWidth="1"/>
    <col min="4" max="4" width="23.57421875" style="0" customWidth="1"/>
    <col min="5" max="5" width="12.140625" style="0" customWidth="1"/>
    <col min="6" max="6" width="33.28125" style="0" customWidth="1"/>
    <col min="7" max="7" width="11.140625" style="0" customWidth="1"/>
    <col min="8" max="8" width="5.57421875" style="0" customWidth="1"/>
    <col min="9" max="9" width="9.8515625" style="0" customWidth="1"/>
    <col min="10" max="11" width="5.140625" style="0" customWidth="1"/>
    <col min="12" max="12" width="8.421875" style="0" customWidth="1"/>
    <col min="13" max="13" width="32.8515625" style="0" customWidth="1"/>
  </cols>
  <sheetData>
    <row r="1" spans="1:13" ht="42" customHeight="1">
      <c r="A1" s="143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6" ht="17.25">
      <c r="A2" s="2"/>
      <c r="B2" s="3"/>
      <c r="C2" s="3"/>
      <c r="D2" s="2"/>
      <c r="E2" s="4"/>
      <c r="F2" s="6"/>
    </row>
    <row r="3" spans="1:6" ht="17.25">
      <c r="A3" s="2"/>
      <c r="B3" s="5" t="s">
        <v>1</v>
      </c>
      <c r="C3" s="3"/>
      <c r="D3" s="2"/>
      <c r="E3" s="4"/>
      <c r="F3" s="6"/>
    </row>
    <row r="4" spans="1:6" ht="17.25">
      <c r="A4" s="2"/>
      <c r="B4" s="7" t="s">
        <v>373</v>
      </c>
      <c r="C4" s="8"/>
      <c r="D4" s="2"/>
      <c r="E4" s="9"/>
      <c r="F4" s="10"/>
    </row>
    <row r="5" spans="1:13" ht="17.25">
      <c r="A5" s="2"/>
      <c r="C5" s="11"/>
      <c r="D5" s="2"/>
      <c r="E5" s="3"/>
      <c r="F5" s="10"/>
      <c r="H5" s="10"/>
      <c r="I5" s="10"/>
      <c r="J5" s="12"/>
      <c r="K5" s="12"/>
      <c r="L5" s="12"/>
      <c r="M5" s="12"/>
    </row>
    <row r="6" spans="1:13" ht="19.5" customHeight="1">
      <c r="A6" s="140" t="s">
        <v>374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22.5">
      <c r="A7" s="140" t="s">
        <v>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7.25">
      <c r="A8" s="2"/>
      <c r="B8" s="4"/>
      <c r="C8" s="14"/>
      <c r="D8" s="2"/>
      <c r="E8" s="4"/>
      <c r="F8" s="15"/>
      <c r="G8" s="137"/>
      <c r="H8" s="138"/>
      <c r="I8" s="138"/>
      <c r="J8" s="16"/>
      <c r="K8" s="16"/>
      <c r="L8" s="16"/>
      <c r="M8" s="16"/>
    </row>
    <row r="9" spans="1:13" ht="17.25">
      <c r="A9" s="135" t="s">
        <v>7</v>
      </c>
      <c r="B9" s="135" t="s">
        <v>8</v>
      </c>
      <c r="C9" s="135" t="s">
        <v>9</v>
      </c>
      <c r="D9" s="135" t="s">
        <v>10</v>
      </c>
      <c r="E9" s="135" t="s">
        <v>11</v>
      </c>
      <c r="F9" s="141" t="s">
        <v>12</v>
      </c>
      <c r="G9" s="18" t="s">
        <v>17</v>
      </c>
      <c r="H9" s="135" t="s">
        <v>18</v>
      </c>
      <c r="I9" s="18" t="s">
        <v>19</v>
      </c>
      <c r="J9" s="135" t="s">
        <v>18</v>
      </c>
      <c r="K9" s="135" t="s">
        <v>14</v>
      </c>
      <c r="L9" s="18" t="s">
        <v>20</v>
      </c>
      <c r="M9" s="135" t="s">
        <v>16</v>
      </c>
    </row>
    <row r="10" spans="1:13" ht="17.25">
      <c r="A10" s="139"/>
      <c r="B10" s="139"/>
      <c r="C10" s="139"/>
      <c r="D10" s="139"/>
      <c r="E10" s="139"/>
      <c r="F10" s="142"/>
      <c r="G10" s="24" t="s">
        <v>22</v>
      </c>
      <c r="H10" s="136"/>
      <c r="I10" s="24" t="s">
        <v>22</v>
      </c>
      <c r="J10" s="136"/>
      <c r="K10" s="136"/>
      <c r="L10" s="18" t="s">
        <v>25</v>
      </c>
      <c r="M10" s="139"/>
    </row>
    <row r="11" spans="1:13" ht="17.25">
      <c r="A11" s="20">
        <v>3</v>
      </c>
      <c r="B11" s="21">
        <v>1</v>
      </c>
      <c r="C11" s="22">
        <v>238</v>
      </c>
      <c r="D11" s="23" t="s">
        <v>226</v>
      </c>
      <c r="E11" s="25" t="s">
        <v>227</v>
      </c>
      <c r="F11" s="23" t="s">
        <v>28</v>
      </c>
      <c r="G11" s="28">
        <v>22.55</v>
      </c>
      <c r="H11" s="97">
        <v>1</v>
      </c>
      <c r="I11" s="28">
        <v>22.72</v>
      </c>
      <c r="J11" s="35">
        <v>-1.6</v>
      </c>
      <c r="K11" s="36" t="s">
        <v>57</v>
      </c>
      <c r="L11" s="98">
        <v>851</v>
      </c>
      <c r="M11" s="23" t="s">
        <v>161</v>
      </c>
    </row>
    <row r="12" spans="1:13" ht="17.25">
      <c r="A12" s="20">
        <v>4</v>
      </c>
      <c r="B12" s="21">
        <v>2</v>
      </c>
      <c r="C12" s="22">
        <v>244</v>
      </c>
      <c r="D12" s="23" t="s">
        <v>26</v>
      </c>
      <c r="E12" s="25" t="s">
        <v>27</v>
      </c>
      <c r="F12" s="23" t="s">
        <v>28</v>
      </c>
      <c r="G12" s="28">
        <v>22.63</v>
      </c>
      <c r="H12" s="97">
        <v>-3.1</v>
      </c>
      <c r="I12" s="28">
        <v>22.62</v>
      </c>
      <c r="J12" s="35">
        <v>-1.6</v>
      </c>
      <c r="K12" s="46"/>
      <c r="L12" s="51"/>
      <c r="M12" s="23" t="s">
        <v>161</v>
      </c>
    </row>
    <row r="13" spans="1:13" ht="17.25">
      <c r="A13" s="20">
        <v>2</v>
      </c>
      <c r="B13" s="21">
        <v>3</v>
      </c>
      <c r="C13" s="22">
        <v>70</v>
      </c>
      <c r="D13" s="23" t="s">
        <v>385</v>
      </c>
      <c r="E13" s="25" t="s">
        <v>386</v>
      </c>
      <c r="F13" s="23" t="s">
        <v>107</v>
      </c>
      <c r="G13" s="28">
        <v>22.82</v>
      </c>
      <c r="H13" s="97">
        <v>-1.3</v>
      </c>
      <c r="I13" s="28">
        <v>22.77</v>
      </c>
      <c r="J13" s="35">
        <v>-1.6</v>
      </c>
      <c r="K13" s="36" t="s">
        <v>57</v>
      </c>
      <c r="L13" s="51"/>
      <c r="M13" s="23" t="s">
        <v>233</v>
      </c>
    </row>
    <row r="14" spans="1:13" ht="17.25">
      <c r="A14" s="20">
        <v>5</v>
      </c>
      <c r="B14" s="21">
        <v>4</v>
      </c>
      <c r="C14" s="22">
        <v>239</v>
      </c>
      <c r="D14" s="23" t="s">
        <v>387</v>
      </c>
      <c r="E14" s="34">
        <v>36535</v>
      </c>
      <c r="F14" s="23" t="s">
        <v>28</v>
      </c>
      <c r="G14" s="28">
        <v>22.86</v>
      </c>
      <c r="H14" s="97">
        <v>0.9</v>
      </c>
      <c r="I14" s="28">
        <v>23.02</v>
      </c>
      <c r="J14" s="35">
        <v>-1.6</v>
      </c>
      <c r="K14" s="35"/>
      <c r="L14" s="51"/>
      <c r="M14" s="23" t="s">
        <v>161</v>
      </c>
    </row>
    <row r="15" spans="1:13" ht="17.25">
      <c r="A15" s="20">
        <v>1</v>
      </c>
      <c r="B15" s="21">
        <v>5</v>
      </c>
      <c r="C15" s="22">
        <v>73</v>
      </c>
      <c r="D15" s="23" t="s">
        <v>231</v>
      </c>
      <c r="E15" s="25" t="s">
        <v>232</v>
      </c>
      <c r="F15" s="23" t="s">
        <v>107</v>
      </c>
      <c r="G15" s="28">
        <v>22.97</v>
      </c>
      <c r="H15" s="97">
        <v>-0.5</v>
      </c>
      <c r="I15" s="28">
        <v>23.49</v>
      </c>
      <c r="J15" s="35">
        <v>-1.6</v>
      </c>
      <c r="K15" s="35"/>
      <c r="L15" s="51"/>
      <c r="M15" s="23" t="s">
        <v>233</v>
      </c>
    </row>
    <row r="16" spans="1:13" ht="17.25">
      <c r="A16" s="20">
        <v>6</v>
      </c>
      <c r="B16" s="21">
        <v>6</v>
      </c>
      <c r="C16" s="22">
        <v>256</v>
      </c>
      <c r="D16" s="23" t="s">
        <v>76</v>
      </c>
      <c r="E16" s="25" t="s">
        <v>77</v>
      </c>
      <c r="F16" s="23" t="s">
        <v>40</v>
      </c>
      <c r="G16" s="28">
        <v>23.09</v>
      </c>
      <c r="H16" s="97">
        <v>0</v>
      </c>
      <c r="I16" s="28">
        <v>22.81</v>
      </c>
      <c r="J16" s="35">
        <v>-1.6</v>
      </c>
      <c r="K16" s="46"/>
      <c r="L16" s="51"/>
      <c r="M16" s="23" t="s">
        <v>68</v>
      </c>
    </row>
    <row r="17" spans="1:13" ht="17.25">
      <c r="A17" s="20">
        <v>2</v>
      </c>
      <c r="B17" s="21">
        <v>7</v>
      </c>
      <c r="C17" s="22">
        <v>215</v>
      </c>
      <c r="D17" s="23" t="s">
        <v>388</v>
      </c>
      <c r="E17" s="25" t="s">
        <v>389</v>
      </c>
      <c r="F17" s="23" t="s">
        <v>172</v>
      </c>
      <c r="G17" s="28">
        <v>23.18</v>
      </c>
      <c r="H17" s="97">
        <v>-1.3</v>
      </c>
      <c r="I17" s="99"/>
      <c r="J17" s="35"/>
      <c r="K17" s="35"/>
      <c r="L17" s="99"/>
      <c r="M17" s="23" t="s">
        <v>173</v>
      </c>
    </row>
    <row r="18" spans="1:13" ht="17.25">
      <c r="A18" s="20">
        <v>1</v>
      </c>
      <c r="B18" s="21">
        <v>8</v>
      </c>
      <c r="C18" s="22">
        <v>84</v>
      </c>
      <c r="D18" s="23" t="s">
        <v>73</v>
      </c>
      <c r="E18" s="25" t="s">
        <v>74</v>
      </c>
      <c r="F18" s="23" t="s">
        <v>41</v>
      </c>
      <c r="G18" s="28">
        <v>23.22</v>
      </c>
      <c r="H18" s="97">
        <v>-3.1</v>
      </c>
      <c r="I18" s="51"/>
      <c r="J18" s="46"/>
      <c r="K18" s="36" t="s">
        <v>57</v>
      </c>
      <c r="L18" s="51"/>
      <c r="M18" s="23" t="s">
        <v>75</v>
      </c>
    </row>
    <row r="19" spans="1:13" ht="17.25">
      <c r="A19" s="101">
        <v>1</v>
      </c>
      <c r="B19" s="21">
        <v>9</v>
      </c>
      <c r="C19" s="22">
        <v>87</v>
      </c>
      <c r="D19" s="23" t="s">
        <v>390</v>
      </c>
      <c r="E19" s="25" t="s">
        <v>391</v>
      </c>
      <c r="F19" s="23" t="s">
        <v>41</v>
      </c>
      <c r="G19" s="28">
        <v>23.23</v>
      </c>
      <c r="H19" s="97">
        <v>-3.1</v>
      </c>
      <c r="I19" s="51"/>
      <c r="J19" s="46"/>
      <c r="K19" s="46"/>
      <c r="L19" s="51"/>
      <c r="M19" s="23" t="s">
        <v>75</v>
      </c>
    </row>
    <row r="20" spans="1:13" ht="17.25">
      <c r="A20" s="101">
        <v>4</v>
      </c>
      <c r="B20" s="21">
        <v>10</v>
      </c>
      <c r="C20" s="22">
        <v>223</v>
      </c>
      <c r="D20" s="23" t="s">
        <v>255</v>
      </c>
      <c r="E20" s="25" t="s">
        <v>256</v>
      </c>
      <c r="F20" s="23" t="s">
        <v>128</v>
      </c>
      <c r="G20" s="28">
        <v>23.37</v>
      </c>
      <c r="H20" s="97">
        <v>-1.3</v>
      </c>
      <c r="I20" s="51"/>
      <c r="J20" s="46"/>
      <c r="K20" s="36" t="s">
        <v>57</v>
      </c>
      <c r="L20" s="51"/>
      <c r="M20" s="23" t="s">
        <v>132</v>
      </c>
    </row>
    <row r="21" spans="1:13" ht="17.25">
      <c r="A21" s="101">
        <v>4</v>
      </c>
      <c r="B21" s="21">
        <v>11</v>
      </c>
      <c r="C21" s="22">
        <v>48</v>
      </c>
      <c r="D21" s="23" t="s">
        <v>249</v>
      </c>
      <c r="E21" s="25" t="s">
        <v>181</v>
      </c>
      <c r="F21" s="23" t="s">
        <v>107</v>
      </c>
      <c r="G21" s="28">
        <v>23.43</v>
      </c>
      <c r="H21" s="97">
        <v>1</v>
      </c>
      <c r="I21" s="51"/>
      <c r="J21" s="46"/>
      <c r="K21" s="36" t="s">
        <v>57</v>
      </c>
      <c r="L21" s="51"/>
      <c r="M21" s="23" t="s">
        <v>48</v>
      </c>
    </row>
    <row r="22" spans="1:13" ht="17.25">
      <c r="A22" s="101">
        <v>4</v>
      </c>
      <c r="B22" s="21">
        <v>12</v>
      </c>
      <c r="C22" s="22">
        <v>241</v>
      </c>
      <c r="D22" s="23" t="s">
        <v>392</v>
      </c>
      <c r="E22" s="25" t="s">
        <v>393</v>
      </c>
      <c r="F22" s="23" t="s">
        <v>28</v>
      </c>
      <c r="G22" s="28">
        <v>23.58</v>
      </c>
      <c r="H22" s="97">
        <v>0</v>
      </c>
      <c r="I22" s="51"/>
      <c r="J22" s="46"/>
      <c r="K22" s="46"/>
      <c r="L22" s="28"/>
      <c r="M22" s="23" t="s">
        <v>161</v>
      </c>
    </row>
    <row r="23" spans="1:13" ht="17.25">
      <c r="A23" s="101">
        <v>3</v>
      </c>
      <c r="B23" s="21">
        <v>13</v>
      </c>
      <c r="C23" s="22">
        <v>13</v>
      </c>
      <c r="D23" s="23" t="s">
        <v>133</v>
      </c>
      <c r="E23" s="41">
        <v>42007</v>
      </c>
      <c r="F23" s="23" t="s">
        <v>135</v>
      </c>
      <c r="G23" s="28">
        <v>23.59</v>
      </c>
      <c r="H23" s="97">
        <v>0</v>
      </c>
      <c r="I23" s="51"/>
      <c r="J23" s="35"/>
      <c r="K23" s="35"/>
      <c r="L23" s="51"/>
      <c r="M23" s="23" t="s">
        <v>138</v>
      </c>
    </row>
    <row r="24" spans="1:13" ht="17.25">
      <c r="A24" s="101">
        <v>4</v>
      </c>
      <c r="B24" s="21">
        <v>14</v>
      </c>
      <c r="C24" s="22">
        <v>37</v>
      </c>
      <c r="D24" s="23" t="s">
        <v>394</v>
      </c>
      <c r="E24" s="41">
        <v>46030</v>
      </c>
      <c r="F24" s="23" t="s">
        <v>296</v>
      </c>
      <c r="G24" s="28">
        <v>23.72</v>
      </c>
      <c r="H24" s="97">
        <v>-0.5</v>
      </c>
      <c r="I24" s="51"/>
      <c r="J24" s="35"/>
      <c r="K24" s="35"/>
      <c r="L24" s="51"/>
      <c r="M24" s="23" t="s">
        <v>395</v>
      </c>
    </row>
    <row r="25" spans="1:13" ht="17.25">
      <c r="A25" s="101">
        <v>4</v>
      </c>
      <c r="B25" s="21">
        <v>15</v>
      </c>
      <c r="C25" s="22">
        <v>260</v>
      </c>
      <c r="D25" s="23" t="s">
        <v>125</v>
      </c>
      <c r="E25" s="41">
        <v>42737</v>
      </c>
      <c r="F25" s="23" t="s">
        <v>40</v>
      </c>
      <c r="G25" s="28">
        <v>23.76</v>
      </c>
      <c r="H25" s="97">
        <v>0</v>
      </c>
      <c r="I25" s="51"/>
      <c r="J25" s="46"/>
      <c r="K25" s="46"/>
      <c r="L25" s="51"/>
      <c r="M25" s="23" t="s">
        <v>68</v>
      </c>
    </row>
    <row r="26" spans="1:13" ht="17.25">
      <c r="A26" s="101">
        <v>4</v>
      </c>
      <c r="B26" s="21">
        <v>16</v>
      </c>
      <c r="C26" s="22">
        <v>263</v>
      </c>
      <c r="D26" s="23" t="s">
        <v>228</v>
      </c>
      <c r="E26" s="34">
        <v>36775</v>
      </c>
      <c r="F26" s="23" t="s">
        <v>229</v>
      </c>
      <c r="G26" s="28">
        <v>23.78</v>
      </c>
      <c r="H26" s="97">
        <v>-3.1</v>
      </c>
      <c r="I26" s="51"/>
      <c r="J26" s="46"/>
      <c r="K26" s="46"/>
      <c r="L26" s="51"/>
      <c r="M26" s="23" t="s">
        <v>230</v>
      </c>
    </row>
    <row r="27" spans="1:13" ht="17.25">
      <c r="A27" s="101">
        <v>6</v>
      </c>
      <c r="B27" s="21">
        <v>17</v>
      </c>
      <c r="C27" s="22">
        <v>287</v>
      </c>
      <c r="D27" s="23" t="s">
        <v>245</v>
      </c>
      <c r="E27" s="41">
        <v>41279</v>
      </c>
      <c r="F27" s="23" t="s">
        <v>50</v>
      </c>
      <c r="G27" s="28">
        <v>23.84</v>
      </c>
      <c r="H27" s="97">
        <v>1</v>
      </c>
      <c r="I27" s="51"/>
      <c r="J27" s="46"/>
      <c r="K27" s="46"/>
      <c r="L27" s="51"/>
      <c r="M27" s="23" t="s">
        <v>246</v>
      </c>
    </row>
    <row r="28" spans="1:13" ht="17.25">
      <c r="A28" s="101">
        <v>3</v>
      </c>
      <c r="B28" s="21">
        <v>18</v>
      </c>
      <c r="C28" s="22">
        <v>264</v>
      </c>
      <c r="D28" s="23" t="s">
        <v>252</v>
      </c>
      <c r="E28" s="25" t="s">
        <v>253</v>
      </c>
      <c r="F28" s="23" t="s">
        <v>229</v>
      </c>
      <c r="G28" s="28">
        <v>23.9</v>
      </c>
      <c r="H28" s="97">
        <v>0.9</v>
      </c>
      <c r="I28" s="51"/>
      <c r="J28" s="35"/>
      <c r="K28" s="36" t="s">
        <v>57</v>
      </c>
      <c r="L28" s="51"/>
      <c r="M28" s="23" t="s">
        <v>254</v>
      </c>
    </row>
    <row r="29" spans="1:13" ht="17.25">
      <c r="A29" s="101">
        <v>5</v>
      </c>
      <c r="B29" s="21">
        <v>19</v>
      </c>
      <c r="C29" s="22">
        <v>46</v>
      </c>
      <c r="D29" s="23" t="s">
        <v>258</v>
      </c>
      <c r="E29" s="65">
        <v>36871</v>
      </c>
      <c r="F29" s="23" t="s">
        <v>107</v>
      </c>
      <c r="G29" s="28">
        <v>24.19</v>
      </c>
      <c r="H29" s="97">
        <v>0</v>
      </c>
      <c r="I29" s="51"/>
      <c r="J29" s="46"/>
      <c r="K29" s="46"/>
      <c r="L29" s="51"/>
      <c r="M29" s="23" t="s">
        <v>48</v>
      </c>
    </row>
    <row r="30" spans="1:13" ht="17.25">
      <c r="A30" s="101">
        <v>5</v>
      </c>
      <c r="B30" s="21">
        <v>20</v>
      </c>
      <c r="C30" s="22">
        <v>292</v>
      </c>
      <c r="D30" s="23" t="s">
        <v>166</v>
      </c>
      <c r="E30" s="25" t="s">
        <v>167</v>
      </c>
      <c r="F30" s="23" t="s">
        <v>168</v>
      </c>
      <c r="G30" s="28">
        <v>24.21</v>
      </c>
      <c r="H30" s="97">
        <v>-1.3</v>
      </c>
      <c r="I30" s="51"/>
      <c r="J30" s="35"/>
      <c r="K30" s="36" t="s">
        <v>57</v>
      </c>
      <c r="L30" s="105"/>
      <c r="M30" s="23" t="s">
        <v>169</v>
      </c>
    </row>
    <row r="31" spans="1:13" ht="17.25">
      <c r="A31" s="101">
        <v>5</v>
      </c>
      <c r="B31" s="21">
        <v>21</v>
      </c>
      <c r="C31" s="22">
        <v>213</v>
      </c>
      <c r="D31" s="23" t="s">
        <v>171</v>
      </c>
      <c r="E31" s="25" t="s">
        <v>89</v>
      </c>
      <c r="F31" s="23" t="s">
        <v>172</v>
      </c>
      <c r="G31" s="28">
        <v>24.45</v>
      </c>
      <c r="H31" s="97">
        <v>-3.1</v>
      </c>
      <c r="I31" s="51"/>
      <c r="J31" s="35"/>
      <c r="K31" s="36" t="s">
        <v>57</v>
      </c>
      <c r="L31" s="51"/>
      <c r="M31" s="23" t="s">
        <v>173</v>
      </c>
    </row>
    <row r="32" spans="1:13" ht="17.25">
      <c r="A32" s="101">
        <v>5</v>
      </c>
      <c r="B32" s="21">
        <v>22</v>
      </c>
      <c r="C32" s="22">
        <v>281</v>
      </c>
      <c r="D32" s="23" t="s">
        <v>177</v>
      </c>
      <c r="E32" s="34">
        <v>36678</v>
      </c>
      <c r="F32" s="23" t="s">
        <v>50</v>
      </c>
      <c r="G32" s="28">
        <v>24.48</v>
      </c>
      <c r="H32" s="97">
        <v>-0.5</v>
      </c>
      <c r="I32" s="51"/>
      <c r="J32" s="35"/>
      <c r="K32" s="35"/>
      <c r="L32" s="51"/>
      <c r="M32" s="23" t="s">
        <v>91</v>
      </c>
    </row>
    <row r="33" spans="1:13" ht="17.25">
      <c r="A33" s="101">
        <v>2</v>
      </c>
      <c r="B33" s="21">
        <v>23</v>
      </c>
      <c r="C33" s="22">
        <v>21</v>
      </c>
      <c r="D33" s="23" t="s">
        <v>195</v>
      </c>
      <c r="E33" s="34">
        <v>36728</v>
      </c>
      <c r="F33" s="23" t="s">
        <v>135</v>
      </c>
      <c r="G33" s="28">
        <v>24.73</v>
      </c>
      <c r="H33" s="97">
        <v>0.9</v>
      </c>
      <c r="I33" s="51"/>
      <c r="J33" s="35"/>
      <c r="K33" s="35"/>
      <c r="L33" s="51"/>
      <c r="M33" s="23" t="s">
        <v>138</v>
      </c>
    </row>
    <row r="34" spans="1:13" ht="17.25">
      <c r="A34" s="101">
        <v>5</v>
      </c>
      <c r="B34" s="21">
        <v>24</v>
      </c>
      <c r="C34" s="22">
        <v>230</v>
      </c>
      <c r="D34" s="23" t="s">
        <v>402</v>
      </c>
      <c r="E34" s="25" t="s">
        <v>403</v>
      </c>
      <c r="F34" s="23" t="s">
        <v>128</v>
      </c>
      <c r="G34" s="28">
        <v>24.78</v>
      </c>
      <c r="H34" s="97">
        <v>-1.3</v>
      </c>
      <c r="I34" s="28"/>
      <c r="J34" s="46"/>
      <c r="K34" s="36" t="s">
        <v>57</v>
      </c>
      <c r="L34" s="51"/>
      <c r="M34" s="23" t="s">
        <v>404</v>
      </c>
    </row>
    <row r="35" spans="1:13" ht="17.25">
      <c r="A35" s="101">
        <v>5</v>
      </c>
      <c r="B35" s="21">
        <v>25</v>
      </c>
      <c r="C35" s="22">
        <v>290</v>
      </c>
      <c r="D35" s="23" t="s">
        <v>305</v>
      </c>
      <c r="E35" s="41">
        <v>46023</v>
      </c>
      <c r="F35" s="23" t="s">
        <v>306</v>
      </c>
      <c r="G35" s="28">
        <v>24.85</v>
      </c>
      <c r="H35" s="97">
        <v>-0.3</v>
      </c>
      <c r="I35" s="51"/>
      <c r="J35" s="35"/>
      <c r="K35" s="35"/>
      <c r="L35" s="51"/>
      <c r="M35" s="23" t="s">
        <v>307</v>
      </c>
    </row>
    <row r="36" spans="1:13" ht="17.25">
      <c r="A36" s="101">
        <v>6</v>
      </c>
      <c r="B36" s="21">
        <v>26</v>
      </c>
      <c r="C36" s="22">
        <v>55</v>
      </c>
      <c r="D36" s="23" t="s">
        <v>281</v>
      </c>
      <c r="E36" s="34">
        <v>36527</v>
      </c>
      <c r="F36" s="23" t="s">
        <v>107</v>
      </c>
      <c r="G36" s="28">
        <v>24.89</v>
      </c>
      <c r="H36" s="97">
        <v>0.9</v>
      </c>
      <c r="I36" s="51"/>
      <c r="J36" s="35"/>
      <c r="K36" s="35"/>
      <c r="L36" s="51"/>
      <c r="M36" s="23" t="s">
        <v>282</v>
      </c>
    </row>
    <row r="37" spans="1:13" ht="17.25">
      <c r="A37" s="101">
        <v>2</v>
      </c>
      <c r="B37" s="21">
        <v>27</v>
      </c>
      <c r="C37" s="22">
        <v>288</v>
      </c>
      <c r="D37" s="23" t="s">
        <v>198</v>
      </c>
      <c r="E37" s="25" t="s">
        <v>199</v>
      </c>
      <c r="F37" s="23" t="s">
        <v>50</v>
      </c>
      <c r="G37" s="28">
        <v>24.96</v>
      </c>
      <c r="H37" s="97">
        <v>-0.3</v>
      </c>
      <c r="I37" s="51"/>
      <c r="J37" s="46"/>
      <c r="K37" s="36" t="s">
        <v>57</v>
      </c>
      <c r="L37" s="51"/>
      <c r="M37" s="23" t="s">
        <v>200</v>
      </c>
    </row>
    <row r="38" spans="1:13" ht="17.25">
      <c r="A38" s="101">
        <v>6</v>
      </c>
      <c r="B38" s="21">
        <v>28</v>
      </c>
      <c r="C38" s="22">
        <v>286</v>
      </c>
      <c r="D38" s="23" t="s">
        <v>298</v>
      </c>
      <c r="E38" s="41">
        <v>43104</v>
      </c>
      <c r="F38" s="23" t="s">
        <v>50</v>
      </c>
      <c r="G38" s="28">
        <v>24.96</v>
      </c>
      <c r="H38" s="97">
        <v>-0.3</v>
      </c>
      <c r="I38" s="51"/>
      <c r="J38" s="46"/>
      <c r="K38" s="46"/>
      <c r="L38" s="51"/>
      <c r="M38" s="23" t="s">
        <v>52</v>
      </c>
    </row>
    <row r="39" spans="1:13" ht="17.25">
      <c r="A39" s="101">
        <v>2</v>
      </c>
      <c r="B39" s="21">
        <v>29</v>
      </c>
      <c r="C39" s="22">
        <v>26</v>
      </c>
      <c r="D39" s="23" t="s">
        <v>381</v>
      </c>
      <c r="E39" s="41">
        <v>44562</v>
      </c>
      <c r="F39" s="23" t="s">
        <v>99</v>
      </c>
      <c r="G39" s="28">
        <v>25.04</v>
      </c>
      <c r="H39" s="97">
        <v>0</v>
      </c>
      <c r="I39" s="51"/>
      <c r="J39" s="46"/>
      <c r="K39" s="46"/>
      <c r="L39" s="51"/>
      <c r="M39" s="23" t="s">
        <v>204</v>
      </c>
    </row>
    <row r="40" spans="1:13" ht="15">
      <c r="A40" s="101">
        <v>2</v>
      </c>
      <c r="B40" s="21">
        <v>30</v>
      </c>
      <c r="C40" s="22">
        <v>28</v>
      </c>
      <c r="D40" s="23" t="s">
        <v>283</v>
      </c>
      <c r="E40" s="25" t="s">
        <v>284</v>
      </c>
      <c r="F40" s="23" t="s">
        <v>99</v>
      </c>
      <c r="G40" s="28">
        <v>25.04</v>
      </c>
      <c r="H40" s="97">
        <v>1</v>
      </c>
      <c r="I40" s="28"/>
      <c r="J40" s="43"/>
      <c r="K40" s="36" t="s">
        <v>57</v>
      </c>
      <c r="L40" s="28"/>
      <c r="M40" s="23" t="s">
        <v>204</v>
      </c>
    </row>
    <row r="41" spans="1:13" ht="15">
      <c r="A41" s="101">
        <v>2</v>
      </c>
      <c r="B41" s="21">
        <v>31</v>
      </c>
      <c r="C41" s="22">
        <v>249</v>
      </c>
      <c r="D41" s="23" t="s">
        <v>285</v>
      </c>
      <c r="E41" s="41">
        <v>41647</v>
      </c>
      <c r="F41" s="23" t="s">
        <v>120</v>
      </c>
      <c r="G41" s="28">
        <v>25.21</v>
      </c>
      <c r="H41" s="97">
        <v>-1.3</v>
      </c>
      <c r="I41" s="28"/>
      <c r="J41" s="43"/>
      <c r="K41" s="43"/>
      <c r="L41" s="28"/>
      <c r="M41" s="23" t="s">
        <v>68</v>
      </c>
    </row>
    <row r="42" spans="1:13" ht="17.25">
      <c r="A42" s="101">
        <v>4</v>
      </c>
      <c r="B42" s="21">
        <v>32</v>
      </c>
      <c r="C42" s="22">
        <v>79</v>
      </c>
      <c r="D42" s="23" t="s">
        <v>405</v>
      </c>
      <c r="E42" s="41">
        <v>42007</v>
      </c>
      <c r="F42" s="23" t="s">
        <v>61</v>
      </c>
      <c r="G42" s="28">
        <v>25.23</v>
      </c>
      <c r="H42" s="97">
        <v>-1.3</v>
      </c>
      <c r="I42" s="28"/>
      <c r="J42" s="46"/>
      <c r="K42" s="46"/>
      <c r="L42" s="51"/>
      <c r="M42" s="23" t="s">
        <v>406</v>
      </c>
    </row>
    <row r="43" spans="1:13" ht="17.25">
      <c r="A43" s="101">
        <v>2</v>
      </c>
      <c r="B43" s="21">
        <v>33</v>
      </c>
      <c r="C43" s="22">
        <v>300</v>
      </c>
      <c r="D43" s="23" t="s">
        <v>407</v>
      </c>
      <c r="E43" s="25" t="s">
        <v>408</v>
      </c>
      <c r="F43" s="23" t="s">
        <v>55</v>
      </c>
      <c r="G43" s="28">
        <v>25.3</v>
      </c>
      <c r="H43" s="97">
        <v>0</v>
      </c>
      <c r="I43" s="51"/>
      <c r="J43" s="46"/>
      <c r="K43" s="36" t="s">
        <v>57</v>
      </c>
      <c r="L43" s="51"/>
      <c r="M43" s="23" t="s">
        <v>58</v>
      </c>
    </row>
    <row r="44" spans="1:13" ht="17.25">
      <c r="A44" s="101">
        <v>2</v>
      </c>
      <c r="B44" s="21">
        <v>34</v>
      </c>
      <c r="C44" s="22">
        <v>65</v>
      </c>
      <c r="D44" s="23" t="s">
        <v>409</v>
      </c>
      <c r="E44" s="41">
        <v>43833</v>
      </c>
      <c r="F44" s="23" t="s">
        <v>107</v>
      </c>
      <c r="G44" s="28">
        <v>25.33</v>
      </c>
      <c r="H44" s="97">
        <v>-1.3</v>
      </c>
      <c r="I44" s="51"/>
      <c r="J44" s="35"/>
      <c r="K44" s="35"/>
      <c r="L44" s="51"/>
      <c r="M44" s="23" t="s">
        <v>410</v>
      </c>
    </row>
    <row r="45" spans="1:13" ht="17.25">
      <c r="A45" s="101">
        <v>6</v>
      </c>
      <c r="B45" s="21">
        <v>35</v>
      </c>
      <c r="C45" s="22">
        <v>229</v>
      </c>
      <c r="D45" s="23" t="s">
        <v>294</v>
      </c>
      <c r="E45" s="34">
        <v>36713</v>
      </c>
      <c r="F45" s="23" t="s">
        <v>128</v>
      </c>
      <c r="G45" s="28">
        <v>25.56</v>
      </c>
      <c r="H45" s="97">
        <v>-1.3</v>
      </c>
      <c r="I45" s="28"/>
      <c r="J45" s="46"/>
      <c r="K45" s="46"/>
      <c r="L45" s="51"/>
      <c r="M45" s="23" t="s">
        <v>132</v>
      </c>
    </row>
    <row r="46" spans="1:13" ht="17.25">
      <c r="A46" s="101">
        <v>6</v>
      </c>
      <c r="B46" s="21">
        <v>36</v>
      </c>
      <c r="C46" s="22">
        <v>36</v>
      </c>
      <c r="D46" s="23" t="s">
        <v>295</v>
      </c>
      <c r="E46" s="34">
        <v>36660</v>
      </c>
      <c r="F46" s="23" t="s">
        <v>296</v>
      </c>
      <c r="G46" s="28">
        <v>25.58</v>
      </c>
      <c r="H46" s="97">
        <v>-0.5</v>
      </c>
      <c r="I46" s="51"/>
      <c r="J46" s="35"/>
      <c r="K46" s="35"/>
      <c r="L46" s="51"/>
      <c r="M46" s="23" t="s">
        <v>297</v>
      </c>
    </row>
    <row r="47" spans="1:13" ht="17.25">
      <c r="A47" s="101">
        <v>6</v>
      </c>
      <c r="B47" s="21">
        <v>37</v>
      </c>
      <c r="C47" s="22">
        <v>278</v>
      </c>
      <c r="D47" s="23" t="s">
        <v>293</v>
      </c>
      <c r="E47" s="41">
        <v>40544</v>
      </c>
      <c r="F47" s="23" t="s">
        <v>50</v>
      </c>
      <c r="G47" s="28">
        <v>26.06</v>
      </c>
      <c r="H47" s="97">
        <v>-1.3</v>
      </c>
      <c r="I47" s="51"/>
      <c r="J47" s="46"/>
      <c r="K47" s="46"/>
      <c r="L47" s="51"/>
      <c r="M47" s="23" t="s">
        <v>91</v>
      </c>
    </row>
    <row r="48" spans="1:13" ht="17.25">
      <c r="A48" s="101">
        <v>6</v>
      </c>
      <c r="B48" s="21">
        <v>38</v>
      </c>
      <c r="C48" s="22">
        <v>248</v>
      </c>
      <c r="D48" s="23" t="s">
        <v>411</v>
      </c>
      <c r="E48" s="41">
        <v>40181</v>
      </c>
      <c r="F48" s="23" t="s">
        <v>120</v>
      </c>
      <c r="G48" s="28">
        <v>26.32</v>
      </c>
      <c r="H48" s="97">
        <v>0</v>
      </c>
      <c r="I48" s="51"/>
      <c r="J48" s="35"/>
      <c r="K48" s="35"/>
      <c r="L48" s="51"/>
      <c r="M48" s="23" t="s">
        <v>412</v>
      </c>
    </row>
    <row r="49" spans="1:13" ht="17.25">
      <c r="A49" s="101">
        <v>2</v>
      </c>
      <c r="B49" s="21">
        <v>39</v>
      </c>
      <c r="C49" s="22">
        <v>252</v>
      </c>
      <c r="D49" s="23" t="s">
        <v>413</v>
      </c>
      <c r="E49" s="41">
        <v>41648</v>
      </c>
      <c r="F49" s="23" t="s">
        <v>120</v>
      </c>
      <c r="G49" s="28">
        <v>26.94</v>
      </c>
      <c r="H49" s="97">
        <v>-0.5</v>
      </c>
      <c r="I49" s="51"/>
      <c r="J49" s="35"/>
      <c r="K49" s="35"/>
      <c r="L49" s="51"/>
      <c r="M49" s="23" t="s">
        <v>412</v>
      </c>
    </row>
    <row r="50" spans="1:13" ht="17.25">
      <c r="A50" s="101">
        <v>1</v>
      </c>
      <c r="B50" s="21">
        <v>40</v>
      </c>
      <c r="C50" s="22">
        <v>56</v>
      </c>
      <c r="D50" s="23" t="s">
        <v>304</v>
      </c>
      <c r="E50" s="41">
        <v>43112</v>
      </c>
      <c r="F50" s="23" t="s">
        <v>107</v>
      </c>
      <c r="G50" s="28">
        <v>27</v>
      </c>
      <c r="H50" s="97">
        <v>0.9</v>
      </c>
      <c r="I50" s="51"/>
      <c r="J50" s="35"/>
      <c r="K50" s="35"/>
      <c r="L50" s="51"/>
      <c r="M50" s="23" t="s">
        <v>282</v>
      </c>
    </row>
    <row r="51" spans="1:13" ht="17.25">
      <c r="A51" s="101">
        <v>6</v>
      </c>
      <c r="B51" s="21">
        <v>41</v>
      </c>
      <c r="C51" s="22">
        <v>31</v>
      </c>
      <c r="D51" s="23" t="s">
        <v>399</v>
      </c>
      <c r="E51" s="34">
        <v>42016</v>
      </c>
      <c r="F51" s="23" t="s">
        <v>99</v>
      </c>
      <c r="G51" s="28">
        <v>28.75</v>
      </c>
      <c r="H51" s="97">
        <v>0</v>
      </c>
      <c r="I51" s="51"/>
      <c r="J51" s="35"/>
      <c r="K51" s="35"/>
      <c r="L51" s="51"/>
      <c r="M51" s="23" t="s">
        <v>101</v>
      </c>
    </row>
  </sheetData>
  <sheetProtection/>
  <mergeCells count="14">
    <mergeCell ref="M9:M10"/>
    <mergeCell ref="A6:M6"/>
    <mergeCell ref="A7:M7"/>
    <mergeCell ref="A1:M1"/>
    <mergeCell ref="C9:C10"/>
    <mergeCell ref="D9:D10"/>
    <mergeCell ref="A9:A10"/>
    <mergeCell ref="B9:B10"/>
    <mergeCell ref="K9:K10"/>
    <mergeCell ref="E9:E10"/>
    <mergeCell ref="F9:F10"/>
    <mergeCell ref="J9:J10"/>
    <mergeCell ref="G8:I8"/>
    <mergeCell ref="H9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dcterms:created xsi:type="dcterms:W3CDTF">2017-06-17T16:00:53Z</dcterms:created>
  <dcterms:modified xsi:type="dcterms:W3CDTF">2017-06-17T16:00:54Z</dcterms:modified>
  <cp:category/>
  <cp:version/>
  <cp:contentType/>
  <cp:contentStatus/>
</cp:coreProperties>
</file>